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бмен ВСЕ\Иванова Т.В\Школьный этап ВсОШ\Физкультура_протокол\"/>
    </mc:Choice>
  </mc:AlternateContent>
  <bookViews>
    <workbookView xWindow="0" yWindow="0" windowWidth="28800" windowHeight="12345" firstSheet="1" activeTab="1"/>
  </bookViews>
  <sheets>
    <sheet name="мальчики 5-6 " sheetId="1" r:id="rId1"/>
    <sheet name="девочки 5-6" sheetId="6" r:id="rId2"/>
    <sheet name="юноши 7-8 " sheetId="5" r:id="rId3"/>
    <sheet name="девушки 7-8" sheetId="2" r:id="rId4"/>
    <sheet name="юноши 9-11" sheetId="7" r:id="rId5"/>
    <sheet name="девушки 9-11" sheetId="8" r:id="rId6"/>
  </sheets>
  <definedNames>
    <definedName name="Z_E089515C_7A47_489C_8BF8_B76124DF728F_.wvu.PrintArea" localSheetId="1" hidden="1">'девочки 5-6'!$A$1:$O$28</definedName>
    <definedName name="Z_E089515C_7A47_489C_8BF8_B76124DF728F_.wvu.PrintArea" localSheetId="3" hidden="1">'девушки 7-8'!$A$1:$O$26</definedName>
    <definedName name="Z_E089515C_7A47_489C_8BF8_B76124DF728F_.wvu.PrintArea" localSheetId="5" hidden="1">'девушки 9-11'!$A$1:$O$36</definedName>
    <definedName name="Z_E089515C_7A47_489C_8BF8_B76124DF728F_.wvu.PrintArea" localSheetId="0" hidden="1">'мальчики 5-6 '!$A$1:$O$61</definedName>
    <definedName name="Z_E089515C_7A47_489C_8BF8_B76124DF728F_.wvu.PrintArea" localSheetId="2" hidden="1">'юноши 7-8 '!$A$1:$O$41</definedName>
    <definedName name="Z_E089515C_7A47_489C_8BF8_B76124DF728F_.wvu.PrintArea" localSheetId="4" hidden="1">'юноши 9-11'!$A$1:$O$38</definedName>
    <definedName name="_xlnm.Print_Area" localSheetId="1">'девочки 5-6'!$A$1:$O$28</definedName>
    <definedName name="_xlnm.Print_Area" localSheetId="3">'девушки 7-8'!$A$1:$O$26</definedName>
    <definedName name="_xlnm.Print_Area" localSheetId="5">'девушки 9-11'!$A$1:$O$36</definedName>
    <definedName name="_xlnm.Print_Area" localSheetId="0">'мальчики 5-6 '!$A$1:$O$61</definedName>
    <definedName name="_xlnm.Print_Area" localSheetId="2">'юноши 7-8 '!$A$1:$O$41</definedName>
    <definedName name="_xlnm.Print_Area" localSheetId="4">'юноши 9-11'!$A$1:$O$38</definedName>
  </definedNames>
  <calcPr calcId="162913"/>
  <customWorkbookViews>
    <customWorkbookView name="M.Kucheriavaia - Личное представление" guid="{E089515C-7A47-489C-8BF8-B76124DF728F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I12" i="6" l="1"/>
  <c r="I11" i="6"/>
  <c r="K11" i="8"/>
  <c r="I11" i="8"/>
  <c r="M36" i="8" l="1"/>
  <c r="K36" i="8"/>
  <c r="I36" i="8"/>
  <c r="M35" i="8"/>
  <c r="K35" i="8"/>
  <c r="I35" i="8"/>
  <c r="M34" i="8"/>
  <c r="K34" i="8"/>
  <c r="I34" i="8"/>
  <c r="M33" i="8"/>
  <c r="K33" i="8"/>
  <c r="I33" i="8"/>
  <c r="M32" i="8"/>
  <c r="K32" i="8"/>
  <c r="I32" i="8"/>
  <c r="M31" i="8"/>
  <c r="K31" i="8"/>
  <c r="I31" i="8"/>
  <c r="M30" i="8"/>
  <c r="K30" i="8"/>
  <c r="I30" i="8"/>
  <c r="M29" i="8"/>
  <c r="K29" i="8"/>
  <c r="I29" i="8"/>
  <c r="M28" i="8"/>
  <c r="K28" i="8"/>
  <c r="I28" i="8"/>
  <c r="M27" i="8"/>
  <c r="K27" i="8"/>
  <c r="I27" i="8"/>
  <c r="M26" i="8"/>
  <c r="K26" i="8"/>
  <c r="I26" i="8"/>
  <c r="M25" i="8"/>
  <c r="K25" i="8"/>
  <c r="I25" i="8"/>
  <c r="M24" i="8"/>
  <c r="K24" i="8"/>
  <c r="I24" i="8"/>
  <c r="M23" i="8"/>
  <c r="K23" i="8"/>
  <c r="I23" i="8"/>
  <c r="M22" i="8"/>
  <c r="K22" i="8"/>
  <c r="I22" i="8"/>
  <c r="M21" i="8"/>
  <c r="K21" i="8"/>
  <c r="I21" i="8"/>
  <c r="M20" i="8"/>
  <c r="K20" i="8"/>
  <c r="I20" i="8"/>
  <c r="M19" i="8"/>
  <c r="K19" i="8"/>
  <c r="I19" i="8"/>
  <c r="M18" i="8"/>
  <c r="K18" i="8"/>
  <c r="I18" i="8"/>
  <c r="M17" i="8"/>
  <c r="K17" i="8"/>
  <c r="I17" i="8"/>
  <c r="M16" i="8"/>
  <c r="K16" i="8"/>
  <c r="I16" i="8"/>
  <c r="M15" i="8"/>
  <c r="K15" i="8"/>
  <c r="I15" i="8"/>
  <c r="M14" i="8"/>
  <c r="K14" i="8"/>
  <c r="I14" i="8"/>
  <c r="M13" i="8"/>
  <c r="K13" i="8"/>
  <c r="I13" i="8"/>
  <c r="M12" i="8"/>
  <c r="K12" i="8"/>
  <c r="I12" i="8"/>
  <c r="M38" i="7"/>
  <c r="K38" i="7"/>
  <c r="I38" i="7"/>
  <c r="M37" i="7"/>
  <c r="K37" i="7"/>
  <c r="I37" i="7"/>
  <c r="M36" i="7"/>
  <c r="K36" i="7"/>
  <c r="I36" i="7"/>
  <c r="M35" i="7"/>
  <c r="K35" i="7"/>
  <c r="I35" i="7"/>
  <c r="M34" i="7"/>
  <c r="K34" i="7"/>
  <c r="I34" i="7"/>
  <c r="M33" i="7"/>
  <c r="K33" i="7"/>
  <c r="I33" i="7"/>
  <c r="M32" i="7"/>
  <c r="K32" i="7"/>
  <c r="I32" i="7"/>
  <c r="M31" i="7"/>
  <c r="K31" i="7"/>
  <c r="I31" i="7"/>
  <c r="M30" i="7"/>
  <c r="K30" i="7"/>
  <c r="I30" i="7"/>
  <c r="M29" i="7"/>
  <c r="K29" i="7"/>
  <c r="I29" i="7"/>
  <c r="M28" i="7"/>
  <c r="K28" i="7"/>
  <c r="I28" i="7"/>
  <c r="M27" i="7"/>
  <c r="K27" i="7"/>
  <c r="I27" i="7"/>
  <c r="M26" i="7"/>
  <c r="K26" i="7"/>
  <c r="I26" i="7"/>
  <c r="M25" i="7"/>
  <c r="K25" i="7"/>
  <c r="I25" i="7"/>
  <c r="M24" i="7"/>
  <c r="K24" i="7"/>
  <c r="I24" i="7"/>
  <c r="M23" i="7"/>
  <c r="K23" i="7"/>
  <c r="I23" i="7"/>
  <c r="M22" i="7"/>
  <c r="K22" i="7"/>
  <c r="I22" i="7"/>
  <c r="M21" i="7"/>
  <c r="K21" i="7"/>
  <c r="I21" i="7"/>
  <c r="M20" i="7"/>
  <c r="K20" i="7"/>
  <c r="I20" i="7"/>
  <c r="M19" i="7"/>
  <c r="K19" i="7"/>
  <c r="I19" i="7"/>
  <c r="M18" i="7"/>
  <c r="K18" i="7"/>
  <c r="I18" i="7"/>
  <c r="M17" i="7"/>
  <c r="K17" i="7"/>
  <c r="I17" i="7"/>
  <c r="M16" i="7"/>
  <c r="K16" i="7"/>
  <c r="I16" i="7"/>
  <c r="M15" i="7"/>
  <c r="K15" i="7"/>
  <c r="I15" i="7"/>
  <c r="M14" i="7"/>
  <c r="K14" i="7"/>
  <c r="I14" i="7"/>
  <c r="M13" i="7"/>
  <c r="K13" i="7"/>
  <c r="I13" i="7"/>
  <c r="M12" i="7"/>
  <c r="K12" i="7"/>
  <c r="I12" i="7"/>
  <c r="M11" i="7"/>
  <c r="K11" i="7"/>
  <c r="I11" i="7"/>
  <c r="M28" i="6"/>
  <c r="K28" i="6"/>
  <c r="I28" i="6"/>
  <c r="M27" i="6"/>
  <c r="K27" i="6"/>
  <c r="I27" i="6"/>
  <c r="M26" i="6"/>
  <c r="K26" i="6"/>
  <c r="I26" i="6"/>
  <c r="M25" i="6"/>
  <c r="K25" i="6"/>
  <c r="I25" i="6"/>
  <c r="M24" i="6"/>
  <c r="K24" i="6"/>
  <c r="I24" i="6"/>
  <c r="M23" i="6"/>
  <c r="K23" i="6"/>
  <c r="I23" i="6"/>
  <c r="M22" i="6"/>
  <c r="K22" i="6"/>
  <c r="I22" i="6"/>
  <c r="M21" i="6"/>
  <c r="K21" i="6"/>
  <c r="I21" i="6"/>
  <c r="M20" i="6"/>
  <c r="K20" i="6"/>
  <c r="I20" i="6"/>
  <c r="M19" i="6"/>
  <c r="K19" i="6"/>
  <c r="I19" i="6"/>
  <c r="M18" i="6"/>
  <c r="K18" i="6"/>
  <c r="I18" i="6"/>
  <c r="M17" i="6"/>
  <c r="K17" i="6"/>
  <c r="I17" i="6"/>
  <c r="M16" i="6"/>
  <c r="K16" i="6"/>
  <c r="I16" i="6"/>
  <c r="M15" i="6"/>
  <c r="K15" i="6"/>
  <c r="I15" i="6"/>
  <c r="M14" i="6"/>
  <c r="K14" i="6"/>
  <c r="I14" i="6"/>
  <c r="M13" i="6"/>
  <c r="K13" i="6"/>
  <c r="I13" i="6"/>
  <c r="M12" i="6"/>
  <c r="K12" i="6"/>
  <c r="M11" i="6"/>
  <c r="K11" i="6"/>
  <c r="M41" i="5"/>
  <c r="K41" i="5"/>
  <c r="I41" i="5"/>
  <c r="M40" i="5"/>
  <c r="K40" i="5"/>
  <c r="I40" i="5"/>
  <c r="M39" i="5"/>
  <c r="K39" i="5"/>
  <c r="I39" i="5"/>
  <c r="M38" i="5"/>
  <c r="K38" i="5"/>
  <c r="I38" i="5"/>
  <c r="M37" i="5"/>
  <c r="K37" i="5"/>
  <c r="I37" i="5"/>
  <c r="M36" i="5"/>
  <c r="K36" i="5"/>
  <c r="I36" i="5"/>
  <c r="M35" i="5"/>
  <c r="K35" i="5"/>
  <c r="I35" i="5"/>
  <c r="M34" i="5"/>
  <c r="K34" i="5"/>
  <c r="I34" i="5"/>
  <c r="M33" i="5"/>
  <c r="K33" i="5"/>
  <c r="I33" i="5"/>
  <c r="M32" i="5"/>
  <c r="K32" i="5"/>
  <c r="I32" i="5"/>
  <c r="M31" i="5"/>
  <c r="K31" i="5"/>
  <c r="I31" i="5"/>
  <c r="M30" i="5"/>
  <c r="K30" i="5"/>
  <c r="I30" i="5"/>
  <c r="M29" i="5"/>
  <c r="K29" i="5"/>
  <c r="I29" i="5"/>
  <c r="M28" i="5"/>
  <c r="K28" i="5"/>
  <c r="I28" i="5"/>
  <c r="M27" i="5"/>
  <c r="K27" i="5"/>
  <c r="I27" i="5"/>
  <c r="M26" i="5"/>
  <c r="K26" i="5"/>
  <c r="I26" i="5"/>
  <c r="M25" i="5"/>
  <c r="K25" i="5"/>
  <c r="I25" i="5"/>
  <c r="M24" i="5"/>
  <c r="K24" i="5"/>
  <c r="I24" i="5"/>
  <c r="M23" i="5"/>
  <c r="K23" i="5"/>
  <c r="I23" i="5"/>
  <c r="M22" i="5"/>
  <c r="K22" i="5"/>
  <c r="I22" i="5"/>
  <c r="M21" i="5"/>
  <c r="K21" i="5"/>
  <c r="I21" i="5"/>
  <c r="M20" i="5"/>
  <c r="K20" i="5"/>
  <c r="I20" i="5"/>
  <c r="M19" i="5"/>
  <c r="K19" i="5"/>
  <c r="I19" i="5"/>
  <c r="M18" i="5"/>
  <c r="K18" i="5"/>
  <c r="I18" i="5"/>
  <c r="M17" i="5"/>
  <c r="K17" i="5"/>
  <c r="I17" i="5"/>
  <c r="M16" i="5"/>
  <c r="K16" i="5"/>
  <c r="I16" i="5"/>
  <c r="M15" i="5"/>
  <c r="K15" i="5"/>
  <c r="I15" i="5"/>
  <c r="M14" i="5"/>
  <c r="K14" i="5"/>
  <c r="I14" i="5"/>
  <c r="M13" i="5"/>
  <c r="K13" i="5"/>
  <c r="I13" i="5"/>
  <c r="M12" i="5"/>
  <c r="K12" i="5"/>
  <c r="I12" i="5"/>
  <c r="M11" i="5"/>
  <c r="K11" i="5"/>
  <c r="I11" i="5"/>
  <c r="I43" i="1"/>
  <c r="K43" i="1"/>
  <c r="M43" i="1"/>
  <c r="I44" i="1"/>
  <c r="K44" i="1"/>
  <c r="M44" i="1"/>
  <c r="I45" i="1"/>
  <c r="K45" i="1"/>
  <c r="M45" i="1"/>
  <c r="I46" i="1"/>
  <c r="K46" i="1"/>
  <c r="M46" i="1"/>
  <c r="I47" i="1"/>
  <c r="K47" i="1"/>
  <c r="M47" i="1"/>
  <c r="I48" i="1"/>
  <c r="K48" i="1"/>
  <c r="M48" i="1"/>
  <c r="I49" i="1"/>
  <c r="K49" i="1"/>
  <c r="M49" i="1"/>
  <c r="I50" i="1"/>
  <c r="K50" i="1"/>
  <c r="M50" i="1"/>
  <c r="I51" i="1"/>
  <c r="K51" i="1"/>
  <c r="M51" i="1"/>
  <c r="I52" i="1"/>
  <c r="K52" i="1"/>
  <c r="M52" i="1"/>
  <c r="I53" i="1"/>
  <c r="K53" i="1"/>
  <c r="M53" i="1"/>
  <c r="I54" i="1"/>
  <c r="K54" i="1"/>
  <c r="M54" i="1"/>
  <c r="I55" i="1"/>
  <c r="K55" i="1"/>
  <c r="M55" i="1"/>
  <c r="I56" i="1"/>
  <c r="K56" i="1"/>
  <c r="M56" i="1"/>
  <c r="I12" i="1"/>
  <c r="K11" i="1"/>
  <c r="I34" i="1"/>
  <c r="I16" i="1"/>
  <c r="I28" i="1"/>
  <c r="K13" i="1"/>
  <c r="I13" i="1"/>
  <c r="I11" i="1"/>
  <c r="K60" i="1"/>
  <c r="K12" i="1"/>
  <c r="M12" i="1"/>
  <c r="I17" i="1"/>
  <c r="K16" i="1"/>
  <c r="M13" i="1"/>
  <c r="M26" i="2"/>
  <c r="K26" i="2"/>
  <c r="I26" i="2"/>
  <c r="M25" i="2"/>
  <c r="K25" i="2"/>
  <c r="I25" i="2"/>
  <c r="M24" i="2"/>
  <c r="K24" i="2"/>
  <c r="I24" i="2"/>
  <c r="M23" i="2"/>
  <c r="K23" i="2"/>
  <c r="I23" i="2"/>
  <c r="M22" i="2"/>
  <c r="K22" i="2"/>
  <c r="I22" i="2"/>
  <c r="M21" i="2"/>
  <c r="K21" i="2"/>
  <c r="I21" i="2"/>
  <c r="M20" i="2"/>
  <c r="K20" i="2"/>
  <c r="I20" i="2"/>
  <c r="M19" i="2"/>
  <c r="K19" i="2"/>
  <c r="I19" i="2"/>
  <c r="M18" i="2"/>
  <c r="K18" i="2"/>
  <c r="I18" i="2"/>
  <c r="M17" i="2"/>
  <c r="K17" i="2"/>
  <c r="I17" i="2"/>
  <c r="M16" i="2"/>
  <c r="K16" i="2"/>
  <c r="I16" i="2"/>
  <c r="M15" i="2"/>
  <c r="K15" i="2"/>
  <c r="I15" i="2"/>
  <c r="M14" i="2"/>
  <c r="K14" i="2"/>
  <c r="I14" i="2"/>
  <c r="M13" i="2"/>
  <c r="K13" i="2"/>
  <c r="I13" i="2"/>
  <c r="M12" i="2"/>
  <c r="K12" i="2"/>
  <c r="I12" i="2"/>
  <c r="M11" i="2"/>
  <c r="K11" i="2"/>
  <c r="I11" i="2"/>
  <c r="I24" i="1"/>
  <c r="K24" i="1"/>
  <c r="M24" i="1"/>
  <c r="I25" i="1"/>
  <c r="K25" i="1"/>
  <c r="M25" i="1"/>
  <c r="I26" i="1"/>
  <c r="K26" i="1"/>
  <c r="M26" i="1"/>
  <c r="I27" i="1"/>
  <c r="K27" i="1"/>
  <c r="M27" i="1"/>
  <c r="K28" i="1"/>
  <c r="M28" i="1"/>
  <c r="I29" i="1"/>
  <c r="K29" i="1"/>
  <c r="M29" i="1"/>
  <c r="I30" i="1"/>
  <c r="K30" i="1"/>
  <c r="M30" i="1"/>
  <c r="I31" i="1"/>
  <c r="K31" i="1"/>
  <c r="M31" i="1"/>
  <c r="I32" i="1"/>
  <c r="K32" i="1"/>
  <c r="M32" i="1"/>
  <c r="I33" i="1"/>
  <c r="K33" i="1"/>
  <c r="M33" i="1"/>
  <c r="K34" i="1"/>
  <c r="M34" i="1"/>
  <c r="I35" i="1"/>
  <c r="K35" i="1"/>
  <c r="M35" i="1"/>
  <c r="I36" i="1"/>
  <c r="K36" i="1"/>
  <c r="M36" i="1"/>
  <c r="I37" i="1"/>
  <c r="K37" i="1"/>
  <c r="M37" i="1"/>
  <c r="I38" i="1"/>
  <c r="K38" i="1"/>
  <c r="M38" i="1"/>
  <c r="I39" i="1"/>
  <c r="K39" i="1"/>
  <c r="M39" i="1"/>
  <c r="I40" i="1"/>
  <c r="K40" i="1"/>
  <c r="M40" i="1"/>
  <c r="I41" i="1"/>
  <c r="K41" i="1"/>
  <c r="M41" i="1"/>
  <c r="I42" i="1"/>
  <c r="K42" i="1"/>
  <c r="M42" i="1"/>
  <c r="I57" i="1"/>
  <c r="K57" i="1"/>
  <c r="M57" i="1"/>
  <c r="I58" i="1"/>
  <c r="K58" i="1"/>
  <c r="M58" i="1"/>
  <c r="I59" i="1"/>
  <c r="K59" i="1"/>
  <c r="M59" i="1"/>
  <c r="I60" i="1"/>
  <c r="M60" i="1"/>
  <c r="I61" i="1"/>
  <c r="K61" i="1"/>
  <c r="M61" i="1"/>
  <c r="M14" i="1"/>
  <c r="M15" i="1"/>
  <c r="M16" i="1"/>
  <c r="M17" i="1"/>
  <c r="M18" i="1"/>
  <c r="M19" i="1"/>
  <c r="M20" i="1"/>
  <c r="M21" i="1"/>
  <c r="M22" i="1"/>
  <c r="M23" i="1"/>
  <c r="M11" i="1"/>
  <c r="N18" i="8" l="1"/>
  <c r="N11" i="7"/>
  <c r="N15" i="7"/>
  <c r="N19" i="7"/>
  <c r="N28" i="7"/>
  <c r="N32" i="7"/>
  <c r="N26" i="2"/>
  <c r="N12" i="8"/>
  <c r="N16" i="8"/>
  <c r="N20" i="8"/>
  <c r="N29" i="8"/>
  <c r="N12" i="2"/>
  <c r="N16" i="2"/>
  <c r="N20" i="2"/>
  <c r="N24" i="2"/>
  <c r="N25" i="7"/>
  <c r="N30" i="7"/>
  <c r="N34" i="7"/>
  <c r="N22" i="5"/>
  <c r="N30" i="5"/>
  <c r="N22" i="2"/>
  <c r="N18" i="2"/>
  <c r="N14" i="2"/>
  <c r="N26" i="5"/>
  <c r="N24" i="5"/>
  <c r="N20" i="5"/>
  <c r="N28" i="5"/>
  <c r="N18" i="5"/>
  <c r="N16" i="5"/>
  <c r="N26" i="1"/>
  <c r="N56" i="1"/>
  <c r="N54" i="1"/>
  <c r="N52" i="1"/>
  <c r="N50" i="1"/>
  <c r="N48" i="1"/>
  <c r="N46" i="1"/>
  <c r="N44" i="1"/>
  <c r="N41" i="5"/>
  <c r="N23" i="7"/>
  <c r="N21" i="7"/>
  <c r="N17" i="7"/>
  <c r="N13" i="7"/>
  <c r="N36" i="7"/>
  <c r="N38" i="7"/>
  <c r="N35" i="8"/>
  <c r="N33" i="8"/>
  <c r="N27" i="8"/>
  <c r="N31" i="8"/>
  <c r="N25" i="8"/>
  <c r="N14" i="5"/>
  <c r="N12" i="5"/>
  <c r="N14" i="6"/>
  <c r="N16" i="6"/>
  <c r="N18" i="6"/>
  <c r="N20" i="6"/>
  <c r="N24" i="6"/>
  <c r="N26" i="6"/>
  <c r="N28" i="6"/>
  <c r="N14" i="8"/>
  <c r="N22" i="6"/>
  <c r="N12" i="6"/>
  <c r="N23" i="8"/>
  <c r="N31" i="5"/>
  <c r="N37" i="1"/>
  <c r="N28" i="1"/>
  <c r="N27" i="1"/>
  <c r="N25" i="1"/>
  <c r="N11" i="2"/>
  <c r="N13" i="2"/>
  <c r="N15" i="2"/>
  <c r="N17" i="2"/>
  <c r="N19" i="2"/>
  <c r="N21" i="2"/>
  <c r="N23" i="2"/>
  <c r="N25" i="2"/>
  <c r="N55" i="1"/>
  <c r="N53" i="1"/>
  <c r="N51" i="1"/>
  <c r="N49" i="1"/>
  <c r="N47" i="1"/>
  <c r="N45" i="1"/>
  <c r="N43" i="1"/>
  <c r="N33" i="5"/>
  <c r="N35" i="5"/>
  <c r="N37" i="5"/>
  <c r="N39" i="5"/>
  <c r="N13" i="6"/>
  <c r="N15" i="6"/>
  <c r="N17" i="6"/>
  <c r="N19" i="6"/>
  <c r="N21" i="6"/>
  <c r="N23" i="6"/>
  <c r="N25" i="6"/>
  <c r="N27" i="6"/>
  <c r="N12" i="7"/>
  <c r="N14" i="7"/>
  <c r="N16" i="7"/>
  <c r="N18" i="7"/>
  <c r="N20" i="7"/>
  <c r="N22" i="7"/>
  <c r="N24" i="7"/>
  <c r="N26" i="7"/>
  <c r="N27" i="7"/>
  <c r="N29" i="7"/>
  <c r="N31" i="7"/>
  <c r="N33" i="7"/>
  <c r="N35" i="7"/>
  <c r="N37" i="7"/>
  <c r="N11" i="8"/>
  <c r="N13" i="8"/>
  <c r="N15" i="8"/>
  <c r="N17" i="8"/>
  <c r="N19" i="8"/>
  <c r="N21" i="8"/>
  <c r="N22" i="8"/>
  <c r="N24" i="8"/>
  <c r="N26" i="8"/>
  <c r="N28" i="8"/>
  <c r="N30" i="8"/>
  <c r="N32" i="8"/>
  <c r="N34" i="8"/>
  <c r="N36" i="8"/>
  <c r="N11" i="5"/>
  <c r="N13" i="5"/>
  <c r="N15" i="5"/>
  <c r="N17" i="5"/>
  <c r="N19" i="5"/>
  <c r="N21" i="5"/>
  <c r="N23" i="5"/>
  <c r="N25" i="5"/>
  <c r="N27" i="5"/>
  <c r="N29" i="5"/>
  <c r="N32" i="5"/>
  <c r="N34" i="5"/>
  <c r="N36" i="5"/>
  <c r="N38" i="5"/>
  <c r="N40" i="5"/>
  <c r="N33" i="1"/>
  <c r="N31" i="1"/>
  <c r="N32" i="1"/>
  <c r="N30" i="1"/>
  <c r="N60" i="1"/>
  <c r="N61" i="1"/>
  <c r="N58" i="1"/>
  <c r="N38" i="1"/>
  <c r="N34" i="1"/>
  <c r="N42" i="1"/>
  <c r="N40" i="1"/>
  <c r="N35" i="1"/>
  <c r="N29" i="1"/>
  <c r="N59" i="1"/>
  <c r="N41" i="1"/>
  <c r="N39" i="1"/>
  <c r="N36" i="1"/>
  <c r="N57" i="1"/>
  <c r="N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K15" i="1"/>
  <c r="I15" i="1"/>
  <c r="K14" i="1"/>
  <c r="I14" i="1"/>
  <c r="N13" i="1" l="1"/>
  <c r="N23" i="1"/>
  <c r="N15" i="1"/>
  <c r="N18" i="1"/>
  <c r="N16" i="1"/>
  <c r="N14" i="1"/>
  <c r="N21" i="1"/>
  <c r="N17" i="1"/>
  <c r="N22" i="1"/>
  <c r="N12" i="1"/>
  <c r="N20" i="1"/>
  <c r="N11" i="1"/>
  <c r="N19" i="1"/>
  <c r="N11" i="6"/>
</calcChain>
</file>

<file path=xl/sharedStrings.xml><?xml version="1.0" encoding="utf-8"?>
<sst xmlns="http://schemas.openxmlformats.org/spreadsheetml/2006/main" count="713" uniqueCount="272">
  <si>
    <t>Протокол №1</t>
  </si>
  <si>
    <t>№</t>
  </si>
  <si>
    <t>Класс</t>
  </si>
  <si>
    <t>Теория</t>
  </si>
  <si>
    <t>Баллы</t>
  </si>
  <si>
    <t>результат</t>
  </si>
  <si>
    <t>время в сек</t>
  </si>
  <si>
    <t>зачетные баллы</t>
  </si>
  <si>
    <t>баллы</t>
  </si>
  <si>
    <t>Образовательная организация</t>
  </si>
  <si>
    <t>шифр</t>
  </si>
  <si>
    <t>Гимнастика</t>
  </si>
  <si>
    <t>фамилия</t>
  </si>
  <si>
    <t>имя</t>
  </si>
  <si>
    <t>отчество</t>
  </si>
  <si>
    <t xml:space="preserve"> юноши 7-8</t>
  </si>
  <si>
    <t xml:space="preserve">ВСЕГО баллов </t>
  </si>
  <si>
    <t>max 100</t>
  </si>
  <si>
    <t>max 20</t>
  </si>
  <si>
    <t>max 40</t>
  </si>
  <si>
    <t>Лучший результат среди девушек 7-8 классов</t>
  </si>
  <si>
    <t>Лучший результат среди девушек 9-11 классов</t>
  </si>
  <si>
    <t>Лучший результат среди юношей 9-11 классов</t>
  </si>
  <si>
    <t>Лучший результат среди юношей 7-8 классов</t>
  </si>
  <si>
    <t xml:space="preserve"> юноши 9-11</t>
  </si>
  <si>
    <t>Игровые виды спорта</t>
  </si>
  <si>
    <t>Максимально возможный результат в теории 7-8 классов</t>
  </si>
  <si>
    <t>Максимально возможный результат в теории 9-11 классов</t>
  </si>
  <si>
    <t>решения жюри по итогам проведения школьного этапа  Всероссийской олимпиады школьников Ленинградской области по физической культуре</t>
  </si>
  <si>
    <t>Максимально возможный результат в теории 5-6 классов</t>
  </si>
  <si>
    <t>Лучший результат среди девочек 5-6 классов</t>
  </si>
  <si>
    <t>Протокол №2</t>
  </si>
  <si>
    <t>Лучший результат среди мальчиков 5-6 классов</t>
  </si>
  <si>
    <t xml:space="preserve"> девочки 5-6</t>
  </si>
  <si>
    <t>мальчики 5-6</t>
  </si>
  <si>
    <t>девушки 7-8</t>
  </si>
  <si>
    <t>девушки 9-11</t>
  </si>
  <si>
    <t>Лучший результат среди девушек 9-11 классов, кроме теории (теория - максимально возможный)</t>
  </si>
  <si>
    <t>Лучший результат среди юношей 9-11 классов, кроме теории  (теория - максимально возможный)</t>
  </si>
  <si>
    <t>Лучший результат среди девушек 7-8 классов  (теория - максимально возможный)</t>
  </si>
  <si>
    <t>Лучший результат среди юношей 7-8 классов, кроме теории  (теория - максимально возможный)</t>
  </si>
  <si>
    <t>Лучший результат среди девочек 5-6 классов, кроме теории  (теория - максимально возможный)</t>
  </si>
  <si>
    <t>Лучший результат среди мальчиков 5-6 классов, кроме теории  (теория - максимально возможный)</t>
  </si>
  <si>
    <t>Место проведения: _____зал №1___________________</t>
  </si>
  <si>
    <t>Дата и время: "_18___"_____октября____10.00______ 2022 года</t>
  </si>
  <si>
    <t>Анастасия</t>
  </si>
  <si>
    <t>5г</t>
  </si>
  <si>
    <t>МОБУ СОШ "Агалатовский ЦО"</t>
  </si>
  <si>
    <t xml:space="preserve">Гордеева </t>
  </si>
  <si>
    <t>Гришина</t>
  </si>
  <si>
    <t>Маргорита</t>
  </si>
  <si>
    <t xml:space="preserve">Егоркина </t>
  </si>
  <si>
    <t>Полина</t>
  </si>
  <si>
    <t>Герман</t>
  </si>
  <si>
    <t>Завгородняя</t>
  </si>
  <si>
    <t>Яна</t>
  </si>
  <si>
    <t>5е</t>
  </si>
  <si>
    <t xml:space="preserve">Иванаускайте </t>
  </si>
  <si>
    <t>Комаровская</t>
  </si>
  <si>
    <t>Владимировна</t>
  </si>
  <si>
    <t>Сафонова</t>
  </si>
  <si>
    <t>Наталья</t>
  </si>
  <si>
    <t>Сергеевна</t>
  </si>
  <si>
    <t>Смирнова</t>
  </si>
  <si>
    <t>Василиса</t>
  </si>
  <si>
    <t>Антоновна</t>
  </si>
  <si>
    <t>Красюкова</t>
  </si>
  <si>
    <t>Ева</t>
  </si>
  <si>
    <t>Максимовна</t>
  </si>
  <si>
    <t xml:space="preserve">Чебыкина </t>
  </si>
  <si>
    <t>Ксения</t>
  </si>
  <si>
    <t>5б</t>
  </si>
  <si>
    <t>Рощина</t>
  </si>
  <si>
    <t>Кира</t>
  </si>
  <si>
    <t>Дмитриевна</t>
  </si>
  <si>
    <t>Левашов</t>
  </si>
  <si>
    <t>Елисей</t>
  </si>
  <si>
    <t>Соколов</t>
  </si>
  <si>
    <t>Андрей</t>
  </si>
  <si>
    <t xml:space="preserve">Алексеенко </t>
  </si>
  <si>
    <t>Иван</t>
  </si>
  <si>
    <t xml:space="preserve">Усов </t>
  </si>
  <si>
    <t>Филипп</t>
  </si>
  <si>
    <t>Витальевич</t>
  </si>
  <si>
    <t>Шевелев</t>
  </si>
  <si>
    <t>Сергей</t>
  </si>
  <si>
    <t>Дмитриевич</t>
  </si>
  <si>
    <t xml:space="preserve">Маркелов </t>
  </si>
  <si>
    <t>Максим</t>
  </si>
  <si>
    <t>Андреевич</t>
  </si>
  <si>
    <t xml:space="preserve">Белоусов </t>
  </si>
  <si>
    <t>Данила</t>
  </si>
  <si>
    <t>Алексеевич</t>
  </si>
  <si>
    <t>Таравали</t>
  </si>
  <si>
    <t>Владислав</t>
  </si>
  <si>
    <t>Маханькова</t>
  </si>
  <si>
    <t>Элина</t>
  </si>
  <si>
    <t>Николаевна</t>
  </si>
  <si>
    <t>Мальцева</t>
  </si>
  <si>
    <t>Евгеньевна</t>
  </si>
  <si>
    <t xml:space="preserve">Попова </t>
  </si>
  <si>
    <t>Виктория</t>
  </si>
  <si>
    <t>Александровна</t>
  </si>
  <si>
    <t>Поленова</t>
  </si>
  <si>
    <t>София</t>
  </si>
  <si>
    <t>Анна</t>
  </si>
  <si>
    <t>Сапоненко</t>
  </si>
  <si>
    <t>Мещерова</t>
  </si>
  <si>
    <t>Александра</t>
  </si>
  <si>
    <t>Рустамовна</t>
  </si>
  <si>
    <t xml:space="preserve">Сикорская </t>
  </si>
  <si>
    <t>Казимирова</t>
  </si>
  <si>
    <t>Вадимовна</t>
  </si>
  <si>
    <t>Антонова</t>
  </si>
  <si>
    <t>Дарья</t>
  </si>
  <si>
    <t>Артюхова</t>
  </si>
  <si>
    <t>Оксана</t>
  </si>
  <si>
    <t>Алексеевна</t>
  </si>
  <si>
    <t>Домышева</t>
  </si>
  <si>
    <t>Валерия</t>
  </si>
  <si>
    <t>Олеговна</t>
  </si>
  <si>
    <t>Залепутина</t>
  </si>
  <si>
    <t>Ульяна</t>
  </si>
  <si>
    <t xml:space="preserve">Канская </t>
  </si>
  <si>
    <t xml:space="preserve">Софья </t>
  </si>
  <si>
    <t>Киселева</t>
  </si>
  <si>
    <t>Мария</t>
  </si>
  <si>
    <t>Денисовна</t>
  </si>
  <si>
    <t>Дранкова</t>
  </si>
  <si>
    <t xml:space="preserve">Александра </t>
  </si>
  <si>
    <t>Кирилловна</t>
  </si>
  <si>
    <t>Людвиг</t>
  </si>
  <si>
    <t>Виолетта</t>
  </si>
  <si>
    <t>Андреевна</t>
  </si>
  <si>
    <t>Лебедева</t>
  </si>
  <si>
    <t>Диана</t>
  </si>
  <si>
    <t>Ромонович</t>
  </si>
  <si>
    <t>Романович</t>
  </si>
  <si>
    <t>Мекка</t>
  </si>
  <si>
    <t>Дмитрий</t>
  </si>
  <si>
    <t>Сергеевич</t>
  </si>
  <si>
    <t>Купка</t>
  </si>
  <si>
    <t>Евгений</t>
  </si>
  <si>
    <t>Пригодин</t>
  </si>
  <si>
    <t>Мирослав</t>
  </si>
  <si>
    <t>Кириллович</t>
  </si>
  <si>
    <t>Мясников</t>
  </si>
  <si>
    <t>Черкез</t>
  </si>
  <si>
    <t>Давыденко</t>
  </si>
  <si>
    <t>Савелий</t>
  </si>
  <si>
    <t>Павлович</t>
  </si>
  <si>
    <t>Полтавский</t>
  </si>
  <si>
    <t>Родион</t>
  </si>
  <si>
    <t>Пуминов</t>
  </si>
  <si>
    <t>Александр</t>
  </si>
  <si>
    <t>Вадимович</t>
  </si>
  <si>
    <t>Степан</t>
  </si>
  <si>
    <t>Юрьевич</t>
  </si>
  <si>
    <t>Андревич</t>
  </si>
  <si>
    <t>Ростиславовна</t>
  </si>
  <si>
    <t>Федоровна</t>
  </si>
  <si>
    <t>Русланвна</t>
  </si>
  <si>
    <t>Дановна</t>
  </si>
  <si>
    <t xml:space="preserve">Лейчик </t>
  </si>
  <si>
    <t>Бондаренко</t>
  </si>
  <si>
    <t>Мягков</t>
  </si>
  <si>
    <t>Батин</t>
  </si>
  <si>
    <t>Игореич</t>
  </si>
  <si>
    <t>Федотов</t>
  </si>
  <si>
    <t>Матвей</t>
  </si>
  <si>
    <t>Ильина</t>
  </si>
  <si>
    <t>Алена</t>
  </si>
  <si>
    <t>Сокольцев</t>
  </si>
  <si>
    <t xml:space="preserve">Владислав </t>
  </si>
  <si>
    <t>Писаренко</t>
  </si>
  <si>
    <t>Софья</t>
  </si>
  <si>
    <t>Симонова</t>
  </si>
  <si>
    <t>Виаллета</t>
  </si>
  <si>
    <t>Павленко</t>
  </si>
  <si>
    <t>Карина</t>
  </si>
  <si>
    <t>Сафарова</t>
  </si>
  <si>
    <t>Станиславовна</t>
  </si>
  <si>
    <t>Синицина</t>
  </si>
  <si>
    <t>Алимановна</t>
  </si>
  <si>
    <t>Лежнина</t>
  </si>
  <si>
    <t>Геннадьевна</t>
  </si>
  <si>
    <t>Савакова</t>
  </si>
  <si>
    <t>Екатерина</t>
  </si>
  <si>
    <t>Зиновьев</t>
  </si>
  <si>
    <t>Виталий</t>
  </si>
  <si>
    <t>Медведев</t>
  </si>
  <si>
    <t>Лытасов</t>
  </si>
  <si>
    <t>Кореневский</t>
  </si>
  <si>
    <t>Денис</t>
  </si>
  <si>
    <t>Маркова</t>
  </si>
  <si>
    <t>Протасова</t>
  </si>
  <si>
    <t>Таисия</t>
  </si>
  <si>
    <t>Анатольевич</t>
  </si>
  <si>
    <t xml:space="preserve">Сазанова </t>
  </si>
  <si>
    <t>Новиков</t>
  </si>
  <si>
    <t>Никита</t>
  </si>
  <si>
    <t>Баженова</t>
  </si>
  <si>
    <t>Судакова</t>
  </si>
  <si>
    <t xml:space="preserve">Смирнова </t>
  </si>
  <si>
    <t>Полторак</t>
  </si>
  <si>
    <t>Юллиана</t>
  </si>
  <si>
    <t>Шаблов</t>
  </si>
  <si>
    <t>Егор</t>
  </si>
  <si>
    <t>Константинович</t>
  </si>
  <si>
    <t>Вагнер</t>
  </si>
  <si>
    <t>Глеб</t>
  </si>
  <si>
    <t xml:space="preserve">Сковронский </t>
  </si>
  <si>
    <t>Артем</t>
  </si>
  <si>
    <t>Михайлов</t>
  </si>
  <si>
    <t>Пелевин</t>
  </si>
  <si>
    <t>Всеволод</t>
  </si>
  <si>
    <t>Максимович</t>
  </si>
  <si>
    <t>Владимирович</t>
  </si>
  <si>
    <t>Артемович</t>
  </si>
  <si>
    <t>Георгиевич</t>
  </si>
  <si>
    <t>Полякова</t>
  </si>
  <si>
    <t>Нурбакты</t>
  </si>
  <si>
    <t xml:space="preserve">Аскарьеков </t>
  </si>
  <si>
    <t>Бактыбекович</t>
  </si>
  <si>
    <t xml:space="preserve">Гаглоев </t>
  </si>
  <si>
    <t>Георгий</t>
  </si>
  <si>
    <t>Коноплев</t>
  </si>
  <si>
    <t>Данилович</t>
  </si>
  <si>
    <t>Кукла</t>
  </si>
  <si>
    <t>Вадим</t>
  </si>
  <si>
    <t>Исламович</t>
  </si>
  <si>
    <t xml:space="preserve">Николаев </t>
  </si>
  <si>
    <t>Подпокровный</t>
  </si>
  <si>
    <t xml:space="preserve">Данил </t>
  </si>
  <si>
    <t>Александрович</t>
  </si>
  <si>
    <t>Ангелов</t>
  </si>
  <si>
    <t>Артур</t>
  </si>
  <si>
    <t>Евгеньевич</t>
  </si>
  <si>
    <t>Бормотов</t>
  </si>
  <si>
    <t xml:space="preserve">Иван </t>
  </si>
  <si>
    <t>Кондрашев</t>
  </si>
  <si>
    <t xml:space="preserve">Семен </t>
  </si>
  <si>
    <t>Ромаев</t>
  </si>
  <si>
    <t xml:space="preserve">Егор </t>
  </si>
  <si>
    <t>Буянов</t>
  </si>
  <si>
    <t>Антонович</t>
  </si>
  <si>
    <t>Жилин</t>
  </si>
  <si>
    <t>Денисович</t>
  </si>
  <si>
    <t>Полухин</t>
  </si>
  <si>
    <t>Бойцова</t>
  </si>
  <si>
    <t>Муравьева</t>
  </si>
  <si>
    <t xml:space="preserve">Кудрявцева </t>
  </si>
  <si>
    <t>Александрован</t>
  </si>
  <si>
    <t>Мамонтова</t>
  </si>
  <si>
    <t>Викторовна</t>
  </si>
  <si>
    <t xml:space="preserve">Беспалая  </t>
  </si>
  <si>
    <t>Владиморовна</t>
  </si>
  <si>
    <t>Меркурьева</t>
  </si>
  <si>
    <t>Варвара</t>
  </si>
  <si>
    <t>Пояскова</t>
  </si>
  <si>
    <t>Соколова</t>
  </si>
  <si>
    <t>Твердохлебова</t>
  </si>
  <si>
    <t>Чистова</t>
  </si>
  <si>
    <t>Алиса</t>
  </si>
  <si>
    <t>Михайловна</t>
  </si>
  <si>
    <t>победитель</t>
  </si>
  <si>
    <t>призер</t>
  </si>
  <si>
    <t>участник</t>
  </si>
  <si>
    <r>
      <t xml:space="preserve">Место проведения: </t>
    </r>
    <r>
      <rPr>
        <b/>
        <sz val="12"/>
        <rFont val="Times New Roman"/>
        <family val="1"/>
        <charset val="204"/>
      </rPr>
      <t>МОБУ "СОШ "Агалатовский ЦО"</t>
    </r>
  </si>
  <si>
    <r>
      <t xml:space="preserve">Дата и время: </t>
    </r>
    <r>
      <rPr>
        <b/>
        <sz val="12"/>
        <rFont val="Times New Roman"/>
        <family val="1"/>
        <charset val="204"/>
      </rPr>
      <t>"18"октября 2022 года</t>
    </r>
  </si>
  <si>
    <r>
      <t xml:space="preserve">Место проведения: </t>
    </r>
    <r>
      <rPr>
        <b/>
        <sz val="12"/>
        <rFont val="Times New Roman"/>
        <family val="1"/>
        <charset val="204"/>
      </rPr>
      <t>МОБУ "СОШ "Агалатовский Ц</t>
    </r>
    <r>
      <rPr>
        <sz val="12"/>
        <rFont val="Times New Roman"/>
        <family val="1"/>
        <charset val="204"/>
      </rPr>
      <t>О"</t>
    </r>
  </si>
  <si>
    <r>
      <t>Место проведения:</t>
    </r>
    <r>
      <rPr>
        <b/>
        <sz val="12"/>
        <rFont val="Times New Roman"/>
        <family val="1"/>
        <charset val="204"/>
      </rPr>
      <t>МОБУ "СОШ "Агалатовский ЦО"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</si>
</sst>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 Cy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rgb="FFFFFFFF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theme="1"/>
      <name val="Calibri"/>
      <scheme val="minor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>
      <protection locked="0"/>
    </xf>
    <xf numFmtId="0" fontId="15" fillId="0" borderId="0"/>
    <xf numFmtId="0" fontId="16" fillId="0" borderId="0" applyFill="0" applyProtection="0"/>
    <xf numFmtId="0" fontId="17" fillId="0" borderId="0"/>
  </cellStyleXfs>
  <cellXfs count="128">
    <xf numFmtId="0" fontId="0" fillId="0" borderId="0" xfId="0">
      <alignment vertical="center"/>
    </xf>
    <xf numFmtId="0" fontId="2" fillId="0" borderId="0" xfId="0" applyFont="1" applyFill="1" applyAlignment="1"/>
    <xf numFmtId="2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2" fontId="8" fillId="0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3" fillId="4" borderId="3" xfId="1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1" fillId="4" borderId="3" xfId="1" applyFont="1" applyFill="1" applyBorder="1" applyAlignment="1" applyProtection="1">
      <alignment horizontal="center" vertical="center" wrapText="1"/>
    </xf>
    <xf numFmtId="0" fontId="14" fillId="4" borderId="3" xfId="1" applyFont="1" applyFill="1" applyBorder="1" applyAlignment="1" applyProtection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0" fontId="11" fillId="4" borderId="3" xfId="1" applyNumberFormat="1" applyFont="1" applyFill="1" applyBorder="1" applyAlignment="1" applyProtection="1">
      <alignment horizontal="center" vertical="center" wrapText="1"/>
    </xf>
    <xf numFmtId="0" fontId="13" fillId="4" borderId="3" xfId="1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2" fontId="8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8" fillId="3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5" borderId="9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2" fontId="10" fillId="5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2" fontId="1" fillId="0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2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" xfId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3" xfId="1" applyFont="1" applyFill="1" applyBorder="1" applyAlignment="1" applyProtection="1">
      <alignment horizontal="center" vertical="center" wrapText="1"/>
      <protection locked="0"/>
    </xf>
    <xf numFmtId="0" fontId="11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1" applyFont="1" applyFill="1" applyBorder="1" applyAlignment="1" applyProtection="1">
      <alignment horizontal="center" vertical="center" wrapText="1"/>
      <protection locked="0"/>
    </xf>
    <xf numFmtId="2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2" fontId="8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8" fillId="2" borderId="3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right" vertical="top" wrapText="1"/>
      <protection locked="0"/>
    </xf>
    <xf numFmtId="0" fontId="9" fillId="0" borderId="8" xfId="0" applyFont="1" applyFill="1" applyBorder="1" applyAlignment="1" applyProtection="1">
      <alignment horizontal="right" vertical="top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2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" xfId="1"/>
    <cellStyle name="Обычный 25" xfId="3"/>
    <cellStyle name="Обычный 3" xfId="4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www.wps.cn/officeDocument/2020/cellImage" Target="NUL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opLeftCell="A4" zoomScale="90" workbookViewId="0">
      <selection activeCell="O15" sqref="O15"/>
    </sheetView>
  </sheetViews>
  <sheetFormatPr defaultColWidth="9.140625" defaultRowHeight="15.75" x14ac:dyDescent="0.25"/>
  <cols>
    <col min="1" max="1" width="4.140625" style="81" customWidth="1"/>
    <col min="2" max="2" width="6.85546875" style="81" customWidth="1"/>
    <col min="3" max="3" width="13.28515625" style="81" customWidth="1"/>
    <col min="4" max="4" width="11.7109375" style="81" customWidth="1"/>
    <col min="5" max="5" width="15.7109375" style="81" customWidth="1"/>
    <col min="6" max="6" width="7.42578125" style="81" customWidth="1"/>
    <col min="7" max="7" width="55" style="45" customWidth="1"/>
    <col min="8" max="8" width="9.140625" style="46"/>
    <col min="9" max="9" width="9.7109375" style="46" customWidth="1"/>
    <col min="10" max="10" width="8.140625" style="46" customWidth="1"/>
    <col min="11" max="11" width="9.7109375" style="46" customWidth="1"/>
    <col min="12" max="12" width="7.85546875" style="46" customWidth="1"/>
    <col min="13" max="13" width="9.7109375" style="47" customWidth="1"/>
    <col min="14" max="14" width="10.5703125" style="46" customWidth="1"/>
    <col min="15" max="15" width="10" style="44" customWidth="1"/>
    <col min="16" max="16384" width="9.140625" style="44"/>
  </cols>
  <sheetData>
    <row r="1" spans="1:16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6" x14ac:dyDescent="0.25">
      <c r="A2" s="109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6" x14ac:dyDescent="0.25">
      <c r="A3" s="98" t="s">
        <v>44</v>
      </c>
      <c r="B3" s="98"/>
      <c r="C3" s="98"/>
      <c r="D3" s="98"/>
      <c r="E3" s="98"/>
      <c r="F3" s="110"/>
      <c r="O3" s="48"/>
    </row>
    <row r="4" spans="1:16" x14ac:dyDescent="0.25">
      <c r="A4" s="98" t="s">
        <v>43</v>
      </c>
      <c r="B4" s="98"/>
      <c r="C4" s="98"/>
      <c r="D4" s="98"/>
      <c r="E4" s="98"/>
      <c r="F4" s="99"/>
      <c r="G4" s="49"/>
    </row>
    <row r="5" spans="1:16" x14ac:dyDescent="0.25">
      <c r="A5" s="103" t="s">
        <v>34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6" s="81" customFormat="1" ht="15.75" customHeight="1" x14ac:dyDescent="0.25">
      <c r="A6" s="100" t="s">
        <v>1</v>
      </c>
      <c r="B6" s="100" t="s">
        <v>10</v>
      </c>
      <c r="C6" s="100" t="s">
        <v>12</v>
      </c>
      <c r="D6" s="100" t="s">
        <v>13</v>
      </c>
      <c r="E6" s="100" t="s">
        <v>14</v>
      </c>
      <c r="F6" s="100" t="s">
        <v>2</v>
      </c>
      <c r="G6" s="100" t="s">
        <v>9</v>
      </c>
      <c r="H6" s="106" t="s">
        <v>25</v>
      </c>
      <c r="I6" s="106"/>
      <c r="J6" s="106" t="s">
        <v>11</v>
      </c>
      <c r="K6" s="106"/>
      <c r="L6" s="106" t="s">
        <v>3</v>
      </c>
      <c r="M6" s="106"/>
      <c r="N6" s="107" t="s">
        <v>16</v>
      </c>
      <c r="O6" s="104" t="s">
        <v>5</v>
      </c>
    </row>
    <row r="7" spans="1:16" s="81" customFormat="1" x14ac:dyDescent="0.25">
      <c r="A7" s="101"/>
      <c r="B7" s="101"/>
      <c r="C7" s="101"/>
      <c r="D7" s="101"/>
      <c r="E7" s="101"/>
      <c r="F7" s="101"/>
      <c r="G7" s="101"/>
      <c r="H7" s="106"/>
      <c r="I7" s="106"/>
      <c r="J7" s="106"/>
      <c r="K7" s="106"/>
      <c r="L7" s="106"/>
      <c r="M7" s="106"/>
      <c r="N7" s="107"/>
      <c r="O7" s="105"/>
    </row>
    <row r="8" spans="1:16" s="81" customFormat="1" ht="25.5" x14ac:dyDescent="0.25">
      <c r="A8" s="101"/>
      <c r="B8" s="101"/>
      <c r="C8" s="101"/>
      <c r="D8" s="101"/>
      <c r="E8" s="101"/>
      <c r="F8" s="101"/>
      <c r="G8" s="101"/>
      <c r="H8" s="50" t="s">
        <v>6</v>
      </c>
      <c r="I8" s="83" t="s">
        <v>7</v>
      </c>
      <c r="J8" s="50" t="s">
        <v>8</v>
      </c>
      <c r="K8" s="83" t="s">
        <v>7</v>
      </c>
      <c r="L8" s="50" t="s">
        <v>4</v>
      </c>
      <c r="M8" s="84" t="s">
        <v>7</v>
      </c>
      <c r="N8" s="107"/>
      <c r="O8" s="105"/>
    </row>
    <row r="9" spans="1:16" s="81" customFormat="1" ht="16.5" thickBot="1" x14ac:dyDescent="0.3">
      <c r="A9" s="102"/>
      <c r="B9" s="102"/>
      <c r="C9" s="102"/>
      <c r="D9" s="102"/>
      <c r="E9" s="102"/>
      <c r="F9" s="102"/>
      <c r="G9" s="102"/>
      <c r="H9" s="51"/>
      <c r="I9" s="83" t="s">
        <v>19</v>
      </c>
      <c r="J9" s="52"/>
      <c r="K9" s="83" t="s">
        <v>19</v>
      </c>
      <c r="L9" s="52"/>
      <c r="M9" s="83" t="s">
        <v>18</v>
      </c>
      <c r="N9" s="83" t="s">
        <v>17</v>
      </c>
      <c r="O9" s="105"/>
    </row>
    <row r="10" spans="1:16" s="81" customFormat="1" ht="16.5" thickBot="1" x14ac:dyDescent="0.3">
      <c r="A10" s="96" t="s">
        <v>42</v>
      </c>
      <c r="B10" s="97"/>
      <c r="C10" s="97"/>
      <c r="D10" s="97"/>
      <c r="E10" s="97"/>
      <c r="F10" s="97"/>
      <c r="G10" s="97"/>
      <c r="H10" s="53">
        <v>51.2</v>
      </c>
      <c r="I10" s="85">
        <v>40</v>
      </c>
      <c r="J10" s="54">
        <v>26</v>
      </c>
      <c r="K10" s="86">
        <v>40</v>
      </c>
      <c r="L10" s="55">
        <v>53</v>
      </c>
      <c r="M10" s="87"/>
      <c r="N10" s="88"/>
      <c r="O10" s="105"/>
      <c r="P10" s="82"/>
    </row>
    <row r="11" spans="1:16" s="81" customFormat="1" ht="27" customHeight="1" x14ac:dyDescent="0.25">
      <c r="A11" s="56">
        <v>1</v>
      </c>
      <c r="B11" s="57">
        <v>13</v>
      </c>
      <c r="C11" s="58" t="s">
        <v>75</v>
      </c>
      <c r="D11" s="58" t="s">
        <v>76</v>
      </c>
      <c r="E11" s="58" t="s">
        <v>140</v>
      </c>
      <c r="F11" s="58" t="s">
        <v>71</v>
      </c>
      <c r="G11" s="59" t="s">
        <v>47</v>
      </c>
      <c r="H11" s="60">
        <v>55.1</v>
      </c>
      <c r="I11" s="80">
        <f>40*$H$10/H11</f>
        <v>37.168784029038115</v>
      </c>
      <c r="J11" s="50">
        <v>20</v>
      </c>
      <c r="K11" s="80">
        <f>40*J11/$J$10</f>
        <v>30.76923076923077</v>
      </c>
      <c r="L11" s="61">
        <v>13</v>
      </c>
      <c r="M11" s="80">
        <f>20*L11/$L$10</f>
        <v>4.9056603773584904</v>
      </c>
      <c r="N11" s="80">
        <f>I11+K11+M11</f>
        <v>72.843675175627368</v>
      </c>
      <c r="O11" s="62"/>
    </row>
    <row r="12" spans="1:16" s="81" customFormat="1" ht="27" customHeight="1" x14ac:dyDescent="0.25">
      <c r="A12" s="56">
        <v>2</v>
      </c>
      <c r="B12" s="57">
        <v>14</v>
      </c>
      <c r="C12" s="63" t="s">
        <v>77</v>
      </c>
      <c r="D12" s="63" t="s">
        <v>78</v>
      </c>
      <c r="E12" s="63" t="s">
        <v>155</v>
      </c>
      <c r="F12" s="63" t="s">
        <v>71</v>
      </c>
      <c r="G12" s="59" t="s">
        <v>47</v>
      </c>
      <c r="H12" s="64">
        <v>54.1</v>
      </c>
      <c r="I12" s="80">
        <f>40*$H$10/H12</f>
        <v>37.855822550831789</v>
      </c>
      <c r="J12" s="50">
        <v>19</v>
      </c>
      <c r="K12" s="80">
        <f t="shared" ref="K12:K23" si="0">40*J12/$J$10</f>
        <v>29.23076923076923</v>
      </c>
      <c r="L12" s="65">
        <v>17</v>
      </c>
      <c r="M12" s="80">
        <f>20*L12/$L$10</f>
        <v>6.4150943396226419</v>
      </c>
      <c r="N12" s="80">
        <f t="shared" ref="N12:N23" si="1">I12+K12+M12</f>
        <v>73.501686121223656</v>
      </c>
      <c r="O12" s="62"/>
    </row>
    <row r="13" spans="1:16" s="81" customFormat="1" ht="27" customHeight="1" x14ac:dyDescent="0.25">
      <c r="A13" s="56">
        <v>3</v>
      </c>
      <c r="B13" s="57">
        <v>8</v>
      </c>
      <c r="C13" s="58" t="s">
        <v>138</v>
      </c>
      <c r="D13" s="58" t="s">
        <v>139</v>
      </c>
      <c r="E13" s="58" t="s">
        <v>140</v>
      </c>
      <c r="F13" s="58">
        <v>6</v>
      </c>
      <c r="G13" s="59" t="s">
        <v>47</v>
      </c>
      <c r="H13" s="64">
        <v>55.9</v>
      </c>
      <c r="I13" s="80">
        <f>40*$H$10/H13</f>
        <v>36.636851520572449</v>
      </c>
      <c r="J13" s="50">
        <v>21</v>
      </c>
      <c r="K13" s="80">
        <f>40*J13/$J$10</f>
        <v>32.307692307692307</v>
      </c>
      <c r="L13" s="65">
        <v>29</v>
      </c>
      <c r="M13" s="80">
        <f>20*L13/$L$10</f>
        <v>10.943396226415095</v>
      </c>
      <c r="N13" s="80">
        <f t="shared" si="1"/>
        <v>79.887940054679845</v>
      </c>
      <c r="O13" s="62"/>
    </row>
    <row r="14" spans="1:16" s="81" customFormat="1" ht="27" customHeight="1" x14ac:dyDescent="0.25">
      <c r="A14" s="56">
        <v>4</v>
      </c>
      <c r="B14" s="57">
        <v>6</v>
      </c>
      <c r="C14" s="58" t="s">
        <v>141</v>
      </c>
      <c r="D14" s="58" t="s">
        <v>142</v>
      </c>
      <c r="E14" s="58" t="s">
        <v>86</v>
      </c>
      <c r="F14" s="58">
        <v>6</v>
      </c>
      <c r="G14" s="59" t="s">
        <v>47</v>
      </c>
      <c r="H14" s="64">
        <v>54.7</v>
      </c>
      <c r="I14" s="80">
        <f t="shared" ref="I14:I23" si="2">40*$H$10/H14</f>
        <v>37.440585009140769</v>
      </c>
      <c r="J14" s="50">
        <v>17</v>
      </c>
      <c r="K14" s="80">
        <f t="shared" si="0"/>
        <v>26.153846153846153</v>
      </c>
      <c r="L14" s="65">
        <v>27</v>
      </c>
      <c r="M14" s="80">
        <f t="shared" ref="M14:M61" si="3">20*L14/$L$10</f>
        <v>10.188679245283019</v>
      </c>
      <c r="N14" s="80">
        <f t="shared" si="1"/>
        <v>73.783110408269948</v>
      </c>
      <c r="O14" s="62"/>
    </row>
    <row r="15" spans="1:16" s="66" customFormat="1" ht="27" customHeight="1" x14ac:dyDescent="0.2">
      <c r="A15" s="56">
        <v>5</v>
      </c>
      <c r="B15" s="57">
        <v>7</v>
      </c>
      <c r="C15" s="59" t="s">
        <v>143</v>
      </c>
      <c r="D15" s="59" t="s">
        <v>144</v>
      </c>
      <c r="E15" s="59" t="s">
        <v>145</v>
      </c>
      <c r="F15" s="59">
        <v>6</v>
      </c>
      <c r="G15" s="59" t="s">
        <v>47</v>
      </c>
      <c r="H15" s="64">
        <v>51.2</v>
      </c>
      <c r="I15" s="80">
        <f t="shared" si="2"/>
        <v>40</v>
      </c>
      <c r="J15" s="50">
        <v>17</v>
      </c>
      <c r="K15" s="80">
        <f t="shared" si="0"/>
        <v>26.153846153846153</v>
      </c>
      <c r="L15" s="65">
        <v>25</v>
      </c>
      <c r="M15" s="80">
        <f t="shared" si="3"/>
        <v>9.433962264150944</v>
      </c>
      <c r="N15" s="80">
        <f t="shared" si="1"/>
        <v>75.58780841799711</v>
      </c>
      <c r="O15" s="62">
        <v>1</v>
      </c>
    </row>
    <row r="16" spans="1:16" s="66" customFormat="1" ht="27" customHeight="1" x14ac:dyDescent="0.2">
      <c r="A16" s="56">
        <v>6</v>
      </c>
      <c r="B16" s="57">
        <v>5</v>
      </c>
      <c r="C16" s="67" t="s">
        <v>146</v>
      </c>
      <c r="D16" s="67" t="s">
        <v>91</v>
      </c>
      <c r="E16" s="67" t="s">
        <v>92</v>
      </c>
      <c r="F16" s="67">
        <v>6</v>
      </c>
      <c r="G16" s="59" t="s">
        <v>47</v>
      </c>
      <c r="H16" s="64">
        <v>53.5</v>
      </c>
      <c r="I16" s="80">
        <f>40*$H$10/H16</f>
        <v>38.280373831775698</v>
      </c>
      <c r="J16" s="50">
        <v>16</v>
      </c>
      <c r="K16" s="80">
        <f>40*J16/$J$10</f>
        <v>24.615384615384617</v>
      </c>
      <c r="L16" s="65">
        <v>19</v>
      </c>
      <c r="M16" s="80">
        <f t="shared" si="3"/>
        <v>7.1698113207547172</v>
      </c>
      <c r="N16" s="80">
        <f t="shared" si="1"/>
        <v>70.065569767915036</v>
      </c>
      <c r="O16" s="62"/>
    </row>
    <row r="17" spans="1:15" s="66" customFormat="1" ht="27" customHeight="1" x14ac:dyDescent="0.2">
      <c r="A17" s="56">
        <v>7</v>
      </c>
      <c r="B17" s="57">
        <v>3</v>
      </c>
      <c r="C17" s="68" t="s">
        <v>147</v>
      </c>
      <c r="D17" s="68" t="s">
        <v>156</v>
      </c>
      <c r="E17" s="58" t="s">
        <v>157</v>
      </c>
      <c r="F17" s="69">
        <v>6</v>
      </c>
      <c r="G17" s="59" t="s">
        <v>47</v>
      </c>
      <c r="H17" s="64">
        <v>52.8</v>
      </c>
      <c r="I17" s="80">
        <f>40*$H$10/H17</f>
        <v>38.787878787878789</v>
      </c>
      <c r="J17" s="50">
        <v>15</v>
      </c>
      <c r="K17" s="80">
        <f t="shared" si="0"/>
        <v>23.076923076923077</v>
      </c>
      <c r="L17" s="65">
        <v>16</v>
      </c>
      <c r="M17" s="80">
        <f t="shared" si="3"/>
        <v>6.0377358490566042</v>
      </c>
      <c r="N17" s="80">
        <f t="shared" si="1"/>
        <v>67.902537713858464</v>
      </c>
      <c r="O17" s="62"/>
    </row>
    <row r="18" spans="1:15" s="66" customFormat="1" ht="27" customHeight="1" x14ac:dyDescent="0.2">
      <c r="A18" s="56">
        <v>8</v>
      </c>
      <c r="B18" s="57">
        <v>2</v>
      </c>
      <c r="C18" s="70" t="s">
        <v>148</v>
      </c>
      <c r="D18" s="70" t="s">
        <v>149</v>
      </c>
      <c r="E18" s="70" t="s">
        <v>150</v>
      </c>
      <c r="F18" s="70">
        <v>6</v>
      </c>
      <c r="G18" s="59" t="s">
        <v>47</v>
      </c>
      <c r="H18" s="64">
        <v>52.4</v>
      </c>
      <c r="I18" s="80">
        <f t="shared" si="2"/>
        <v>39.083969465648856</v>
      </c>
      <c r="J18" s="50">
        <v>14</v>
      </c>
      <c r="K18" s="80">
        <f t="shared" si="0"/>
        <v>21.53846153846154</v>
      </c>
      <c r="L18" s="65">
        <v>11</v>
      </c>
      <c r="M18" s="80">
        <f t="shared" si="3"/>
        <v>4.1509433962264151</v>
      </c>
      <c r="N18" s="80">
        <f t="shared" si="1"/>
        <v>64.773374400336806</v>
      </c>
      <c r="O18" s="62"/>
    </row>
    <row r="19" spans="1:15" s="66" customFormat="1" ht="27" customHeight="1" x14ac:dyDescent="0.2">
      <c r="A19" s="56">
        <v>9</v>
      </c>
      <c r="B19" s="57">
        <v>4</v>
      </c>
      <c r="C19" s="59" t="s">
        <v>151</v>
      </c>
      <c r="D19" s="59" t="s">
        <v>152</v>
      </c>
      <c r="E19" s="59" t="s">
        <v>158</v>
      </c>
      <c r="F19" s="59">
        <v>6</v>
      </c>
      <c r="G19" s="59" t="s">
        <v>47</v>
      </c>
      <c r="H19" s="64">
        <v>55.2</v>
      </c>
      <c r="I19" s="80">
        <f t="shared" si="2"/>
        <v>37.10144927536232</v>
      </c>
      <c r="J19" s="71">
        <v>13</v>
      </c>
      <c r="K19" s="80">
        <f t="shared" si="0"/>
        <v>20</v>
      </c>
      <c r="L19" s="65">
        <v>7</v>
      </c>
      <c r="M19" s="80">
        <f t="shared" si="3"/>
        <v>2.641509433962264</v>
      </c>
      <c r="N19" s="80">
        <f t="shared" si="1"/>
        <v>59.742958709324583</v>
      </c>
      <c r="O19" s="62"/>
    </row>
    <row r="20" spans="1:15" s="66" customFormat="1" ht="27" customHeight="1" x14ac:dyDescent="0.2">
      <c r="A20" s="56">
        <v>10</v>
      </c>
      <c r="B20" s="57">
        <v>1</v>
      </c>
      <c r="C20" s="70" t="s">
        <v>153</v>
      </c>
      <c r="D20" s="70" t="s">
        <v>154</v>
      </c>
      <c r="E20" s="70" t="s">
        <v>155</v>
      </c>
      <c r="F20" s="70">
        <v>6</v>
      </c>
      <c r="G20" s="59" t="s">
        <v>47</v>
      </c>
      <c r="H20" s="64">
        <v>54.2</v>
      </c>
      <c r="I20" s="80">
        <f t="shared" si="2"/>
        <v>37.785977859778598</v>
      </c>
      <c r="J20" s="50">
        <v>13</v>
      </c>
      <c r="K20" s="80">
        <f t="shared" si="0"/>
        <v>20</v>
      </c>
      <c r="L20" s="65">
        <v>6</v>
      </c>
      <c r="M20" s="80">
        <f t="shared" si="3"/>
        <v>2.2641509433962264</v>
      </c>
      <c r="N20" s="80">
        <f t="shared" si="1"/>
        <v>60.050128803174822</v>
      </c>
      <c r="O20" s="62"/>
    </row>
    <row r="21" spans="1:15" s="66" customFormat="1" ht="27" customHeight="1" x14ac:dyDescent="0.2">
      <c r="A21" s="56">
        <v>11</v>
      </c>
      <c r="B21" s="57"/>
      <c r="C21" s="67"/>
      <c r="D21" s="67"/>
      <c r="E21" s="67"/>
      <c r="F21" s="67"/>
      <c r="G21" s="59"/>
      <c r="H21" s="64"/>
      <c r="I21" s="80" t="e">
        <f t="shared" si="2"/>
        <v>#DIV/0!</v>
      </c>
      <c r="J21" s="50"/>
      <c r="K21" s="80">
        <f t="shared" si="0"/>
        <v>0</v>
      </c>
      <c r="L21" s="65"/>
      <c r="M21" s="80">
        <f t="shared" si="3"/>
        <v>0</v>
      </c>
      <c r="N21" s="80" t="e">
        <f t="shared" si="1"/>
        <v>#DIV/0!</v>
      </c>
      <c r="O21" s="62"/>
    </row>
    <row r="22" spans="1:15" s="66" customFormat="1" ht="27" customHeight="1" x14ac:dyDescent="0.2">
      <c r="A22" s="56">
        <v>12</v>
      </c>
      <c r="B22" s="57"/>
      <c r="C22" s="58"/>
      <c r="D22" s="58"/>
      <c r="E22" s="58"/>
      <c r="F22" s="72"/>
      <c r="G22" s="59"/>
      <c r="H22" s="64"/>
      <c r="I22" s="80" t="e">
        <f t="shared" si="2"/>
        <v>#DIV/0!</v>
      </c>
      <c r="J22" s="50"/>
      <c r="K22" s="80">
        <f t="shared" si="0"/>
        <v>0</v>
      </c>
      <c r="L22" s="65"/>
      <c r="M22" s="80">
        <f t="shared" si="3"/>
        <v>0</v>
      </c>
      <c r="N22" s="80" t="e">
        <f t="shared" si="1"/>
        <v>#DIV/0!</v>
      </c>
      <c r="O22" s="62"/>
    </row>
    <row r="23" spans="1:15" s="66" customFormat="1" ht="27" customHeight="1" x14ac:dyDescent="0.2">
      <c r="A23" s="56">
        <v>13</v>
      </c>
      <c r="B23" s="57"/>
      <c r="C23" s="67"/>
      <c r="D23" s="67"/>
      <c r="E23" s="67"/>
      <c r="F23" s="67"/>
      <c r="G23" s="59"/>
      <c r="H23" s="64"/>
      <c r="I23" s="80" t="e">
        <f t="shared" si="2"/>
        <v>#DIV/0!</v>
      </c>
      <c r="J23" s="50"/>
      <c r="K23" s="80">
        <f t="shared" si="0"/>
        <v>0</v>
      </c>
      <c r="L23" s="65"/>
      <c r="M23" s="80">
        <f t="shared" si="3"/>
        <v>0</v>
      </c>
      <c r="N23" s="80" t="e">
        <f t="shared" si="1"/>
        <v>#DIV/0!</v>
      </c>
      <c r="O23" s="62"/>
    </row>
    <row r="24" spans="1:15" s="66" customFormat="1" ht="27" customHeight="1" x14ac:dyDescent="0.2">
      <c r="A24" s="56">
        <v>14</v>
      </c>
      <c r="B24" s="57"/>
      <c r="C24" s="67"/>
      <c r="D24" s="67"/>
      <c r="E24" s="67"/>
      <c r="F24" s="67"/>
      <c r="G24" s="59"/>
      <c r="H24" s="64"/>
      <c r="I24" s="80" t="e">
        <f t="shared" ref="I24:I61" si="4">40*$H$10/H24</f>
        <v>#DIV/0!</v>
      </c>
      <c r="J24" s="50"/>
      <c r="K24" s="80">
        <f t="shared" ref="K24:K61" si="5">40*J24/$J$10</f>
        <v>0</v>
      </c>
      <c r="L24" s="65"/>
      <c r="M24" s="80">
        <f t="shared" si="3"/>
        <v>0</v>
      </c>
      <c r="N24" s="80" t="e">
        <f t="shared" ref="N24:N61" si="6">I24+K24+M24</f>
        <v>#DIV/0!</v>
      </c>
      <c r="O24" s="62"/>
    </row>
    <row r="25" spans="1:15" s="66" customFormat="1" ht="27" customHeight="1" x14ac:dyDescent="0.2">
      <c r="A25" s="56">
        <v>15</v>
      </c>
      <c r="B25" s="57"/>
      <c r="C25" s="67"/>
      <c r="D25" s="67"/>
      <c r="E25" s="67"/>
      <c r="F25" s="67"/>
      <c r="G25" s="59"/>
      <c r="H25" s="64"/>
      <c r="I25" s="80" t="e">
        <f t="shared" si="4"/>
        <v>#DIV/0!</v>
      </c>
      <c r="J25" s="50"/>
      <c r="K25" s="80">
        <f t="shared" si="5"/>
        <v>0</v>
      </c>
      <c r="L25" s="65"/>
      <c r="M25" s="80">
        <f t="shared" si="3"/>
        <v>0</v>
      </c>
      <c r="N25" s="80" t="e">
        <f t="shared" si="6"/>
        <v>#DIV/0!</v>
      </c>
      <c r="O25" s="62"/>
    </row>
    <row r="26" spans="1:15" s="66" customFormat="1" ht="27" customHeight="1" x14ac:dyDescent="0.2">
      <c r="A26" s="56">
        <v>16</v>
      </c>
      <c r="B26" s="57"/>
      <c r="C26" s="67"/>
      <c r="D26" s="67"/>
      <c r="E26" s="67"/>
      <c r="F26" s="67"/>
      <c r="G26" s="59"/>
      <c r="H26" s="64"/>
      <c r="I26" s="80" t="e">
        <f t="shared" si="4"/>
        <v>#DIV/0!</v>
      </c>
      <c r="J26" s="50"/>
      <c r="K26" s="80">
        <f t="shared" si="5"/>
        <v>0</v>
      </c>
      <c r="L26" s="65"/>
      <c r="M26" s="80">
        <f t="shared" si="3"/>
        <v>0</v>
      </c>
      <c r="N26" s="80" t="e">
        <f t="shared" si="6"/>
        <v>#DIV/0!</v>
      </c>
      <c r="O26" s="62"/>
    </row>
    <row r="27" spans="1:15" s="66" customFormat="1" ht="27" customHeight="1" x14ac:dyDescent="0.2">
      <c r="A27" s="56">
        <v>17</v>
      </c>
      <c r="B27" s="57"/>
      <c r="C27" s="67"/>
      <c r="D27" s="67"/>
      <c r="E27" s="67"/>
      <c r="F27" s="67"/>
      <c r="G27" s="59"/>
      <c r="H27" s="64"/>
      <c r="I27" s="80" t="e">
        <f t="shared" si="4"/>
        <v>#DIV/0!</v>
      </c>
      <c r="J27" s="50"/>
      <c r="K27" s="80">
        <f t="shared" si="5"/>
        <v>0</v>
      </c>
      <c r="L27" s="65"/>
      <c r="M27" s="80">
        <f t="shared" si="3"/>
        <v>0</v>
      </c>
      <c r="N27" s="80" t="e">
        <f t="shared" si="6"/>
        <v>#DIV/0!</v>
      </c>
      <c r="O27" s="62"/>
    </row>
    <row r="28" spans="1:15" s="66" customFormat="1" ht="27" customHeight="1" x14ac:dyDescent="0.2">
      <c r="A28" s="56">
        <v>18</v>
      </c>
      <c r="B28" s="57"/>
      <c r="C28" s="67"/>
      <c r="D28" s="67"/>
      <c r="E28" s="67"/>
      <c r="F28" s="67"/>
      <c r="G28" s="59"/>
      <c r="H28" s="64"/>
      <c r="I28" s="80" t="e">
        <f>40*$H$10/H28</f>
        <v>#DIV/0!</v>
      </c>
      <c r="J28" s="50"/>
      <c r="K28" s="80">
        <f t="shared" si="5"/>
        <v>0</v>
      </c>
      <c r="L28" s="65"/>
      <c r="M28" s="80">
        <f t="shared" si="3"/>
        <v>0</v>
      </c>
      <c r="N28" s="80" t="e">
        <f t="shared" si="6"/>
        <v>#DIV/0!</v>
      </c>
      <c r="O28" s="62"/>
    </row>
    <row r="29" spans="1:15" s="66" customFormat="1" ht="27" customHeight="1" x14ac:dyDescent="0.2">
      <c r="A29" s="56">
        <v>19</v>
      </c>
      <c r="B29" s="57"/>
      <c r="C29" s="67"/>
      <c r="D29" s="67"/>
      <c r="E29" s="67"/>
      <c r="F29" s="67"/>
      <c r="G29" s="59"/>
      <c r="H29" s="64"/>
      <c r="I29" s="80" t="e">
        <f t="shared" si="4"/>
        <v>#DIV/0!</v>
      </c>
      <c r="J29" s="50"/>
      <c r="K29" s="80">
        <f t="shared" si="5"/>
        <v>0</v>
      </c>
      <c r="L29" s="65"/>
      <c r="M29" s="80">
        <f t="shared" si="3"/>
        <v>0</v>
      </c>
      <c r="N29" s="80" t="e">
        <f t="shared" si="6"/>
        <v>#DIV/0!</v>
      </c>
      <c r="O29" s="62"/>
    </row>
    <row r="30" spans="1:15" s="66" customFormat="1" ht="27" customHeight="1" x14ac:dyDescent="0.2">
      <c r="A30" s="56">
        <v>20</v>
      </c>
      <c r="B30" s="57"/>
      <c r="C30" s="67"/>
      <c r="D30" s="67"/>
      <c r="E30" s="67"/>
      <c r="F30" s="67"/>
      <c r="G30" s="59" t="s">
        <v>47</v>
      </c>
      <c r="H30" s="64"/>
      <c r="I30" s="80" t="e">
        <f t="shared" si="4"/>
        <v>#DIV/0!</v>
      </c>
      <c r="J30" s="50"/>
      <c r="K30" s="80">
        <f t="shared" si="5"/>
        <v>0</v>
      </c>
      <c r="L30" s="65"/>
      <c r="M30" s="80">
        <f t="shared" si="3"/>
        <v>0</v>
      </c>
      <c r="N30" s="80" t="e">
        <f t="shared" si="6"/>
        <v>#DIV/0!</v>
      </c>
      <c r="O30" s="62"/>
    </row>
    <row r="31" spans="1:15" s="66" customFormat="1" ht="27" customHeight="1" x14ac:dyDescent="0.2">
      <c r="A31" s="56">
        <v>21</v>
      </c>
      <c r="B31" s="57"/>
      <c r="C31" s="67"/>
      <c r="D31" s="67"/>
      <c r="E31" s="67"/>
      <c r="F31" s="67"/>
      <c r="G31" s="59" t="s">
        <v>47</v>
      </c>
      <c r="H31" s="64"/>
      <c r="I31" s="80" t="e">
        <f t="shared" si="4"/>
        <v>#DIV/0!</v>
      </c>
      <c r="J31" s="50"/>
      <c r="K31" s="80">
        <f t="shared" si="5"/>
        <v>0</v>
      </c>
      <c r="L31" s="65"/>
      <c r="M31" s="80">
        <f t="shared" si="3"/>
        <v>0</v>
      </c>
      <c r="N31" s="80" t="e">
        <f t="shared" si="6"/>
        <v>#DIV/0!</v>
      </c>
      <c r="O31" s="62"/>
    </row>
    <row r="32" spans="1:15" s="66" customFormat="1" ht="27" customHeight="1" x14ac:dyDescent="0.2">
      <c r="A32" s="56">
        <v>22</v>
      </c>
      <c r="B32" s="57"/>
      <c r="C32" s="67"/>
      <c r="D32" s="67"/>
      <c r="E32" s="67"/>
      <c r="F32" s="67"/>
      <c r="G32" s="59" t="s">
        <v>47</v>
      </c>
      <c r="H32" s="64"/>
      <c r="I32" s="80" t="e">
        <f t="shared" si="4"/>
        <v>#DIV/0!</v>
      </c>
      <c r="J32" s="50"/>
      <c r="K32" s="80">
        <f t="shared" si="5"/>
        <v>0</v>
      </c>
      <c r="L32" s="65"/>
      <c r="M32" s="80">
        <f t="shared" si="3"/>
        <v>0</v>
      </c>
      <c r="N32" s="80" t="e">
        <f t="shared" si="6"/>
        <v>#DIV/0!</v>
      </c>
      <c r="O32" s="62"/>
    </row>
    <row r="33" spans="1:15" s="66" customFormat="1" ht="27" customHeight="1" x14ac:dyDescent="0.2">
      <c r="A33" s="56">
        <v>23</v>
      </c>
      <c r="B33" s="57"/>
      <c r="C33" s="67"/>
      <c r="D33" s="67"/>
      <c r="E33" s="67"/>
      <c r="F33" s="67"/>
      <c r="G33" s="59" t="s">
        <v>47</v>
      </c>
      <c r="H33" s="64"/>
      <c r="I33" s="80" t="e">
        <f t="shared" si="4"/>
        <v>#DIV/0!</v>
      </c>
      <c r="J33" s="50"/>
      <c r="K33" s="80">
        <f t="shared" si="5"/>
        <v>0</v>
      </c>
      <c r="L33" s="65"/>
      <c r="M33" s="80">
        <f t="shared" si="3"/>
        <v>0</v>
      </c>
      <c r="N33" s="80" t="e">
        <f t="shared" si="6"/>
        <v>#DIV/0!</v>
      </c>
      <c r="O33" s="62"/>
    </row>
    <row r="34" spans="1:15" s="66" customFormat="1" ht="27" customHeight="1" x14ac:dyDescent="0.2">
      <c r="A34" s="56">
        <v>24</v>
      </c>
      <c r="B34" s="57"/>
      <c r="C34" s="67"/>
      <c r="D34" s="67"/>
      <c r="E34" s="67"/>
      <c r="F34" s="67"/>
      <c r="G34" s="59"/>
      <c r="H34" s="64"/>
      <c r="I34" s="80" t="e">
        <f>40*$H$10/H34</f>
        <v>#DIV/0!</v>
      </c>
      <c r="J34" s="50"/>
      <c r="K34" s="80">
        <f t="shared" si="5"/>
        <v>0</v>
      </c>
      <c r="L34" s="65"/>
      <c r="M34" s="80">
        <f t="shared" si="3"/>
        <v>0</v>
      </c>
      <c r="N34" s="80" t="e">
        <f t="shared" si="6"/>
        <v>#DIV/0!</v>
      </c>
      <c r="O34" s="62"/>
    </row>
    <row r="35" spans="1:15" s="66" customFormat="1" ht="27" customHeight="1" x14ac:dyDescent="0.2">
      <c r="A35" s="56">
        <v>25</v>
      </c>
      <c r="B35" s="57"/>
      <c r="C35" s="67"/>
      <c r="D35" s="67"/>
      <c r="E35" s="67"/>
      <c r="F35" s="67"/>
      <c r="G35" s="59"/>
      <c r="H35" s="64"/>
      <c r="I35" s="80" t="e">
        <f t="shared" si="4"/>
        <v>#DIV/0!</v>
      </c>
      <c r="J35" s="50"/>
      <c r="K35" s="80">
        <f t="shared" si="5"/>
        <v>0</v>
      </c>
      <c r="L35" s="65"/>
      <c r="M35" s="80">
        <f t="shared" si="3"/>
        <v>0</v>
      </c>
      <c r="N35" s="80" t="e">
        <f t="shared" si="6"/>
        <v>#DIV/0!</v>
      </c>
      <c r="O35" s="62"/>
    </row>
    <row r="36" spans="1:15" s="66" customFormat="1" ht="27" customHeight="1" x14ac:dyDescent="0.2">
      <c r="A36" s="56">
        <v>26</v>
      </c>
      <c r="B36" s="57"/>
      <c r="C36" s="67"/>
      <c r="D36" s="67"/>
      <c r="E36" s="67"/>
      <c r="F36" s="67"/>
      <c r="G36" s="59"/>
      <c r="H36" s="64"/>
      <c r="I36" s="80" t="e">
        <f t="shared" si="4"/>
        <v>#DIV/0!</v>
      </c>
      <c r="J36" s="50"/>
      <c r="K36" s="80">
        <f t="shared" si="5"/>
        <v>0</v>
      </c>
      <c r="L36" s="65"/>
      <c r="M36" s="80">
        <f t="shared" si="3"/>
        <v>0</v>
      </c>
      <c r="N36" s="80" t="e">
        <f t="shared" si="6"/>
        <v>#DIV/0!</v>
      </c>
      <c r="O36" s="62"/>
    </row>
    <row r="37" spans="1:15" s="66" customFormat="1" ht="27" customHeight="1" x14ac:dyDescent="0.2">
      <c r="A37" s="56">
        <v>27</v>
      </c>
      <c r="B37" s="57"/>
      <c r="C37" s="67"/>
      <c r="D37" s="67"/>
      <c r="E37" s="67"/>
      <c r="F37" s="67"/>
      <c r="G37" s="59"/>
      <c r="H37" s="64"/>
      <c r="I37" s="80" t="e">
        <f t="shared" si="4"/>
        <v>#DIV/0!</v>
      </c>
      <c r="J37" s="50"/>
      <c r="K37" s="80">
        <f t="shared" si="5"/>
        <v>0</v>
      </c>
      <c r="L37" s="65"/>
      <c r="M37" s="80">
        <f t="shared" si="3"/>
        <v>0</v>
      </c>
      <c r="N37" s="80" t="e">
        <f t="shared" si="6"/>
        <v>#DIV/0!</v>
      </c>
      <c r="O37" s="62"/>
    </row>
    <row r="38" spans="1:15" s="66" customFormat="1" ht="27" customHeight="1" x14ac:dyDescent="0.2">
      <c r="A38" s="56">
        <v>28</v>
      </c>
      <c r="B38" s="57"/>
      <c r="C38" s="67"/>
      <c r="D38" s="67"/>
      <c r="E38" s="67"/>
      <c r="F38" s="67"/>
      <c r="G38" s="59"/>
      <c r="H38" s="64"/>
      <c r="I38" s="80" t="e">
        <f t="shared" si="4"/>
        <v>#DIV/0!</v>
      </c>
      <c r="J38" s="50"/>
      <c r="K38" s="80">
        <f t="shared" si="5"/>
        <v>0</v>
      </c>
      <c r="L38" s="65"/>
      <c r="M38" s="80">
        <f t="shared" si="3"/>
        <v>0</v>
      </c>
      <c r="N38" s="80" t="e">
        <f t="shared" si="6"/>
        <v>#DIV/0!</v>
      </c>
      <c r="O38" s="62"/>
    </row>
    <row r="39" spans="1:15" s="66" customFormat="1" ht="27" customHeight="1" x14ac:dyDescent="0.2">
      <c r="A39" s="56">
        <v>29</v>
      </c>
      <c r="B39" s="57"/>
      <c r="C39" s="67"/>
      <c r="D39" s="67"/>
      <c r="E39" s="67"/>
      <c r="F39" s="67"/>
      <c r="G39" s="59"/>
      <c r="H39" s="64"/>
      <c r="I39" s="80" t="e">
        <f t="shared" si="4"/>
        <v>#DIV/0!</v>
      </c>
      <c r="J39" s="50"/>
      <c r="K39" s="80">
        <f t="shared" si="5"/>
        <v>0</v>
      </c>
      <c r="L39" s="65"/>
      <c r="M39" s="80">
        <f t="shared" si="3"/>
        <v>0</v>
      </c>
      <c r="N39" s="80" t="e">
        <f t="shared" si="6"/>
        <v>#DIV/0!</v>
      </c>
      <c r="O39" s="62"/>
    </row>
    <row r="40" spans="1:15" s="66" customFormat="1" ht="27" customHeight="1" x14ac:dyDescent="0.2">
      <c r="A40" s="56">
        <v>30</v>
      </c>
      <c r="B40" s="57"/>
      <c r="C40" s="67"/>
      <c r="D40" s="67"/>
      <c r="E40" s="67"/>
      <c r="F40" s="67"/>
      <c r="G40" s="59"/>
      <c r="H40" s="64"/>
      <c r="I40" s="80" t="e">
        <f t="shared" si="4"/>
        <v>#DIV/0!</v>
      </c>
      <c r="J40" s="50"/>
      <c r="K40" s="80">
        <f t="shared" si="5"/>
        <v>0</v>
      </c>
      <c r="L40" s="65"/>
      <c r="M40" s="80">
        <f t="shared" si="3"/>
        <v>0</v>
      </c>
      <c r="N40" s="80" t="e">
        <f t="shared" si="6"/>
        <v>#DIV/0!</v>
      </c>
      <c r="O40" s="62"/>
    </row>
    <row r="41" spans="1:15" s="66" customFormat="1" ht="27" customHeight="1" x14ac:dyDescent="0.2">
      <c r="A41" s="56">
        <v>31</v>
      </c>
      <c r="B41" s="57"/>
      <c r="C41" s="67"/>
      <c r="D41" s="67"/>
      <c r="E41" s="67"/>
      <c r="F41" s="67"/>
      <c r="G41" s="59"/>
      <c r="H41" s="64"/>
      <c r="I41" s="80" t="e">
        <f t="shared" si="4"/>
        <v>#DIV/0!</v>
      </c>
      <c r="J41" s="50"/>
      <c r="K41" s="80">
        <f t="shared" si="5"/>
        <v>0</v>
      </c>
      <c r="L41" s="65"/>
      <c r="M41" s="80">
        <f t="shared" si="3"/>
        <v>0</v>
      </c>
      <c r="N41" s="80" t="e">
        <f t="shared" si="6"/>
        <v>#DIV/0!</v>
      </c>
      <c r="O41" s="62"/>
    </row>
    <row r="42" spans="1:15" s="66" customFormat="1" ht="27" customHeight="1" x14ac:dyDescent="0.2">
      <c r="A42" s="56">
        <v>32</v>
      </c>
      <c r="B42" s="57"/>
      <c r="C42" s="67"/>
      <c r="D42" s="67"/>
      <c r="E42" s="67"/>
      <c r="F42" s="67"/>
      <c r="G42" s="59"/>
      <c r="H42" s="64"/>
      <c r="I42" s="80" t="e">
        <f t="shared" si="4"/>
        <v>#DIV/0!</v>
      </c>
      <c r="J42" s="50"/>
      <c r="K42" s="80">
        <f t="shared" si="5"/>
        <v>0</v>
      </c>
      <c r="L42" s="65"/>
      <c r="M42" s="80">
        <f t="shared" si="3"/>
        <v>0</v>
      </c>
      <c r="N42" s="80" t="e">
        <f t="shared" si="6"/>
        <v>#DIV/0!</v>
      </c>
      <c r="O42" s="62"/>
    </row>
    <row r="43" spans="1:15" s="66" customFormat="1" ht="27" customHeight="1" x14ac:dyDescent="0.2">
      <c r="A43" s="56">
        <v>33</v>
      </c>
      <c r="B43" s="57"/>
      <c r="C43" s="67"/>
      <c r="D43" s="67"/>
      <c r="E43" s="67"/>
      <c r="F43" s="67"/>
      <c r="G43" s="59"/>
      <c r="H43" s="64"/>
      <c r="I43" s="80" t="e">
        <f t="shared" ref="I43:I56" si="7">40*$H$10/H43</f>
        <v>#DIV/0!</v>
      </c>
      <c r="J43" s="50"/>
      <c r="K43" s="80">
        <f t="shared" ref="K43:K56" si="8">40*J43/$J$10</f>
        <v>0</v>
      </c>
      <c r="L43" s="65"/>
      <c r="M43" s="80">
        <f t="shared" ref="M43:M56" si="9">20*L43/$L$10</f>
        <v>0</v>
      </c>
      <c r="N43" s="80" t="e">
        <f t="shared" ref="N43:N56" si="10">I43+K43+M43</f>
        <v>#DIV/0!</v>
      </c>
      <c r="O43" s="62"/>
    </row>
    <row r="44" spans="1:15" s="66" customFormat="1" ht="27" customHeight="1" x14ac:dyDescent="0.2">
      <c r="A44" s="56">
        <v>34</v>
      </c>
      <c r="B44" s="57"/>
      <c r="C44" s="67"/>
      <c r="D44" s="67"/>
      <c r="E44" s="67"/>
      <c r="F44" s="67"/>
      <c r="G44" s="59"/>
      <c r="H44" s="64"/>
      <c r="I44" s="80" t="e">
        <f t="shared" si="7"/>
        <v>#DIV/0!</v>
      </c>
      <c r="J44" s="50"/>
      <c r="K44" s="80">
        <f t="shared" si="8"/>
        <v>0</v>
      </c>
      <c r="L44" s="65"/>
      <c r="M44" s="80">
        <f t="shared" si="9"/>
        <v>0</v>
      </c>
      <c r="N44" s="80" t="e">
        <f t="shared" si="10"/>
        <v>#DIV/0!</v>
      </c>
      <c r="O44" s="62"/>
    </row>
    <row r="45" spans="1:15" s="66" customFormat="1" ht="27" customHeight="1" x14ac:dyDescent="0.2">
      <c r="A45" s="56">
        <v>35</v>
      </c>
      <c r="B45" s="57"/>
      <c r="C45" s="67"/>
      <c r="D45" s="67"/>
      <c r="E45" s="67"/>
      <c r="F45" s="67"/>
      <c r="G45" s="59"/>
      <c r="H45" s="64"/>
      <c r="I45" s="80" t="e">
        <f t="shared" si="7"/>
        <v>#DIV/0!</v>
      </c>
      <c r="J45" s="50"/>
      <c r="K45" s="80">
        <f t="shared" si="8"/>
        <v>0</v>
      </c>
      <c r="L45" s="65"/>
      <c r="M45" s="80">
        <f t="shared" si="9"/>
        <v>0</v>
      </c>
      <c r="N45" s="80" t="e">
        <f t="shared" si="10"/>
        <v>#DIV/0!</v>
      </c>
      <c r="O45" s="62"/>
    </row>
    <row r="46" spans="1:15" s="66" customFormat="1" ht="27" customHeight="1" x14ac:dyDescent="0.2">
      <c r="A46" s="56">
        <v>36</v>
      </c>
      <c r="B46" s="57"/>
      <c r="C46" s="67"/>
      <c r="D46" s="67"/>
      <c r="E46" s="67"/>
      <c r="F46" s="67"/>
      <c r="G46" s="59"/>
      <c r="H46" s="64"/>
      <c r="I46" s="80" t="e">
        <f t="shared" si="7"/>
        <v>#DIV/0!</v>
      </c>
      <c r="J46" s="50"/>
      <c r="K46" s="80">
        <f t="shared" si="8"/>
        <v>0</v>
      </c>
      <c r="L46" s="65"/>
      <c r="M46" s="80">
        <f t="shared" si="9"/>
        <v>0</v>
      </c>
      <c r="N46" s="80" t="e">
        <f t="shared" si="10"/>
        <v>#DIV/0!</v>
      </c>
      <c r="O46" s="62"/>
    </row>
    <row r="47" spans="1:15" s="66" customFormat="1" ht="27" customHeight="1" x14ac:dyDescent="0.2">
      <c r="A47" s="56">
        <v>37</v>
      </c>
      <c r="B47" s="57"/>
      <c r="C47" s="67"/>
      <c r="D47" s="67"/>
      <c r="E47" s="67"/>
      <c r="F47" s="67"/>
      <c r="G47" s="59"/>
      <c r="H47" s="64"/>
      <c r="I47" s="80" t="e">
        <f t="shared" si="7"/>
        <v>#DIV/0!</v>
      </c>
      <c r="J47" s="50"/>
      <c r="K47" s="80">
        <f t="shared" si="8"/>
        <v>0</v>
      </c>
      <c r="L47" s="65"/>
      <c r="M47" s="80">
        <f t="shared" si="9"/>
        <v>0</v>
      </c>
      <c r="N47" s="80" t="e">
        <f t="shared" si="10"/>
        <v>#DIV/0!</v>
      </c>
      <c r="O47" s="62"/>
    </row>
    <row r="48" spans="1:15" s="66" customFormat="1" ht="27" customHeight="1" x14ac:dyDescent="0.2">
      <c r="A48" s="56">
        <v>38</v>
      </c>
      <c r="B48" s="57"/>
      <c r="C48" s="67"/>
      <c r="D48" s="67"/>
      <c r="E48" s="67"/>
      <c r="F48" s="67"/>
      <c r="G48" s="59"/>
      <c r="H48" s="64"/>
      <c r="I48" s="80" t="e">
        <f t="shared" si="7"/>
        <v>#DIV/0!</v>
      </c>
      <c r="J48" s="50"/>
      <c r="K48" s="80">
        <f t="shared" si="8"/>
        <v>0</v>
      </c>
      <c r="L48" s="65"/>
      <c r="M48" s="80">
        <f t="shared" si="9"/>
        <v>0</v>
      </c>
      <c r="N48" s="80" t="e">
        <f t="shared" si="10"/>
        <v>#DIV/0!</v>
      </c>
      <c r="O48" s="62"/>
    </row>
    <row r="49" spans="1:16" s="66" customFormat="1" ht="27" customHeight="1" x14ac:dyDescent="0.2">
      <c r="A49" s="56">
        <v>39</v>
      </c>
      <c r="B49" s="57"/>
      <c r="C49" s="67"/>
      <c r="D49" s="67"/>
      <c r="E49" s="67"/>
      <c r="F49" s="67"/>
      <c r="G49" s="59"/>
      <c r="H49" s="64"/>
      <c r="I49" s="80" t="e">
        <f t="shared" si="7"/>
        <v>#DIV/0!</v>
      </c>
      <c r="J49" s="50"/>
      <c r="K49" s="80">
        <f t="shared" si="8"/>
        <v>0</v>
      </c>
      <c r="L49" s="65"/>
      <c r="M49" s="80">
        <f t="shared" si="9"/>
        <v>0</v>
      </c>
      <c r="N49" s="80" t="e">
        <f t="shared" si="10"/>
        <v>#DIV/0!</v>
      </c>
      <c r="O49" s="62"/>
    </row>
    <row r="50" spans="1:16" s="66" customFormat="1" ht="27" hidden="1" customHeight="1" x14ac:dyDescent="0.2">
      <c r="A50" s="56">
        <v>40</v>
      </c>
      <c r="B50" s="57"/>
      <c r="C50" s="67"/>
      <c r="D50" s="67"/>
      <c r="E50" s="67"/>
      <c r="F50" s="67"/>
      <c r="G50" s="59"/>
      <c r="H50" s="64"/>
      <c r="I50" s="80" t="e">
        <f t="shared" si="7"/>
        <v>#DIV/0!</v>
      </c>
      <c r="J50" s="50"/>
      <c r="K50" s="80">
        <f t="shared" si="8"/>
        <v>0</v>
      </c>
      <c r="L50" s="65"/>
      <c r="M50" s="80">
        <f t="shared" si="9"/>
        <v>0</v>
      </c>
      <c r="N50" s="80" t="e">
        <f t="shared" si="10"/>
        <v>#DIV/0!</v>
      </c>
      <c r="O50" s="62"/>
    </row>
    <row r="51" spans="1:16" s="66" customFormat="1" ht="27" hidden="1" customHeight="1" x14ac:dyDescent="0.2">
      <c r="A51" s="56">
        <v>41</v>
      </c>
      <c r="B51" s="57"/>
      <c r="C51" s="67"/>
      <c r="D51" s="67"/>
      <c r="E51" s="67"/>
      <c r="F51" s="67"/>
      <c r="G51" s="59"/>
      <c r="H51" s="64"/>
      <c r="I51" s="80" t="e">
        <f t="shared" si="7"/>
        <v>#DIV/0!</v>
      </c>
      <c r="J51" s="50"/>
      <c r="K51" s="80">
        <f t="shared" si="8"/>
        <v>0</v>
      </c>
      <c r="L51" s="65"/>
      <c r="M51" s="80">
        <f t="shared" si="9"/>
        <v>0</v>
      </c>
      <c r="N51" s="80" t="e">
        <f t="shared" si="10"/>
        <v>#DIV/0!</v>
      </c>
      <c r="O51" s="62"/>
    </row>
    <row r="52" spans="1:16" s="66" customFormat="1" ht="27" hidden="1" customHeight="1" x14ac:dyDescent="0.2">
      <c r="A52" s="56">
        <v>42</v>
      </c>
      <c r="B52" s="57"/>
      <c r="C52" s="67"/>
      <c r="D52" s="67"/>
      <c r="E52" s="67"/>
      <c r="F52" s="67"/>
      <c r="G52" s="59"/>
      <c r="H52" s="64"/>
      <c r="I52" s="80" t="e">
        <f t="shared" si="7"/>
        <v>#DIV/0!</v>
      </c>
      <c r="J52" s="50"/>
      <c r="K52" s="80">
        <f t="shared" si="8"/>
        <v>0</v>
      </c>
      <c r="L52" s="65"/>
      <c r="M52" s="80">
        <f t="shared" si="9"/>
        <v>0</v>
      </c>
      <c r="N52" s="80" t="e">
        <f t="shared" si="10"/>
        <v>#DIV/0!</v>
      </c>
      <c r="O52" s="62"/>
    </row>
    <row r="53" spans="1:16" s="66" customFormat="1" ht="27" hidden="1" customHeight="1" x14ac:dyDescent="0.2">
      <c r="A53" s="56">
        <v>43</v>
      </c>
      <c r="B53" s="57"/>
      <c r="C53" s="67"/>
      <c r="D53" s="67"/>
      <c r="E53" s="67"/>
      <c r="F53" s="67"/>
      <c r="G53" s="59"/>
      <c r="H53" s="64"/>
      <c r="I53" s="80" t="e">
        <f t="shared" si="7"/>
        <v>#DIV/0!</v>
      </c>
      <c r="J53" s="50"/>
      <c r="K53" s="80">
        <f t="shared" si="8"/>
        <v>0</v>
      </c>
      <c r="L53" s="65"/>
      <c r="M53" s="80">
        <f t="shared" si="9"/>
        <v>0</v>
      </c>
      <c r="N53" s="80" t="e">
        <f t="shared" si="10"/>
        <v>#DIV/0!</v>
      </c>
      <c r="O53" s="62"/>
    </row>
    <row r="54" spans="1:16" s="66" customFormat="1" ht="27" hidden="1" customHeight="1" x14ac:dyDescent="0.2">
      <c r="A54" s="56">
        <v>44</v>
      </c>
      <c r="B54" s="57"/>
      <c r="C54" s="67"/>
      <c r="D54" s="67"/>
      <c r="E54" s="67"/>
      <c r="F54" s="67"/>
      <c r="G54" s="59"/>
      <c r="H54" s="64"/>
      <c r="I54" s="80" t="e">
        <f t="shared" si="7"/>
        <v>#DIV/0!</v>
      </c>
      <c r="J54" s="50"/>
      <c r="K54" s="80">
        <f t="shared" si="8"/>
        <v>0</v>
      </c>
      <c r="L54" s="65"/>
      <c r="M54" s="80">
        <f t="shared" si="9"/>
        <v>0</v>
      </c>
      <c r="N54" s="80" t="e">
        <f t="shared" si="10"/>
        <v>#DIV/0!</v>
      </c>
      <c r="O54" s="62"/>
    </row>
    <row r="55" spans="1:16" s="66" customFormat="1" ht="27" hidden="1" customHeight="1" x14ac:dyDescent="0.2">
      <c r="A55" s="56">
        <v>45</v>
      </c>
      <c r="B55" s="57"/>
      <c r="C55" s="67"/>
      <c r="D55" s="67"/>
      <c r="E55" s="67"/>
      <c r="F55" s="67"/>
      <c r="G55" s="59"/>
      <c r="H55" s="64"/>
      <c r="I55" s="80" t="e">
        <f t="shared" si="7"/>
        <v>#DIV/0!</v>
      </c>
      <c r="J55" s="50"/>
      <c r="K55" s="80">
        <f t="shared" si="8"/>
        <v>0</v>
      </c>
      <c r="L55" s="65"/>
      <c r="M55" s="80">
        <f t="shared" si="9"/>
        <v>0</v>
      </c>
      <c r="N55" s="80" t="e">
        <f t="shared" si="10"/>
        <v>#DIV/0!</v>
      </c>
      <c r="O55" s="62"/>
    </row>
    <row r="56" spans="1:16" s="66" customFormat="1" ht="27" hidden="1" customHeight="1" x14ac:dyDescent="0.2">
      <c r="A56" s="56">
        <v>46</v>
      </c>
      <c r="B56" s="57"/>
      <c r="C56" s="67"/>
      <c r="D56" s="67"/>
      <c r="E56" s="67"/>
      <c r="F56" s="67"/>
      <c r="G56" s="59"/>
      <c r="H56" s="64"/>
      <c r="I56" s="80" t="e">
        <f t="shared" si="7"/>
        <v>#DIV/0!</v>
      </c>
      <c r="J56" s="50"/>
      <c r="K56" s="80">
        <f t="shared" si="8"/>
        <v>0</v>
      </c>
      <c r="L56" s="65"/>
      <c r="M56" s="80">
        <f t="shared" si="9"/>
        <v>0</v>
      </c>
      <c r="N56" s="80" t="e">
        <f t="shared" si="10"/>
        <v>#DIV/0!</v>
      </c>
      <c r="O56" s="62"/>
    </row>
    <row r="57" spans="1:16" s="66" customFormat="1" ht="27" hidden="1" customHeight="1" x14ac:dyDescent="0.2">
      <c r="A57" s="56">
        <v>47</v>
      </c>
      <c r="B57" s="57"/>
      <c r="C57" s="67"/>
      <c r="D57" s="67"/>
      <c r="E57" s="67"/>
      <c r="F57" s="67"/>
      <c r="G57" s="59"/>
      <c r="H57" s="64"/>
      <c r="I57" s="80" t="e">
        <f t="shared" si="4"/>
        <v>#DIV/0!</v>
      </c>
      <c r="J57" s="50"/>
      <c r="K57" s="80">
        <f t="shared" si="5"/>
        <v>0</v>
      </c>
      <c r="L57" s="65"/>
      <c r="M57" s="80">
        <f t="shared" si="3"/>
        <v>0</v>
      </c>
      <c r="N57" s="80" t="e">
        <f t="shared" si="6"/>
        <v>#DIV/0!</v>
      </c>
      <c r="O57" s="62"/>
    </row>
    <row r="58" spans="1:16" s="66" customFormat="1" ht="27" hidden="1" customHeight="1" x14ac:dyDescent="0.2">
      <c r="A58" s="56">
        <v>48</v>
      </c>
      <c r="B58" s="57"/>
      <c r="C58" s="67"/>
      <c r="D58" s="67"/>
      <c r="E58" s="67"/>
      <c r="F58" s="67"/>
      <c r="G58" s="59"/>
      <c r="H58" s="64"/>
      <c r="I58" s="80" t="e">
        <f t="shared" si="4"/>
        <v>#DIV/0!</v>
      </c>
      <c r="J58" s="50"/>
      <c r="K58" s="80">
        <f t="shared" si="5"/>
        <v>0</v>
      </c>
      <c r="L58" s="65"/>
      <c r="M58" s="80">
        <f t="shared" si="3"/>
        <v>0</v>
      </c>
      <c r="N58" s="80" t="e">
        <f t="shared" si="6"/>
        <v>#DIV/0!</v>
      </c>
      <c r="O58" s="62"/>
    </row>
    <row r="59" spans="1:16" s="66" customFormat="1" ht="27" hidden="1" customHeight="1" x14ac:dyDescent="0.2">
      <c r="A59" s="56">
        <v>49</v>
      </c>
      <c r="B59" s="57"/>
      <c r="C59" s="59"/>
      <c r="D59" s="59"/>
      <c r="E59" s="59"/>
      <c r="F59" s="59"/>
      <c r="G59" s="59"/>
      <c r="H59" s="64"/>
      <c r="I59" s="80" t="e">
        <f t="shared" si="4"/>
        <v>#DIV/0!</v>
      </c>
      <c r="J59" s="50"/>
      <c r="K59" s="80">
        <f t="shared" si="5"/>
        <v>0</v>
      </c>
      <c r="L59" s="65"/>
      <c r="M59" s="80">
        <f t="shared" si="3"/>
        <v>0</v>
      </c>
      <c r="N59" s="80" t="e">
        <f t="shared" si="6"/>
        <v>#DIV/0!</v>
      </c>
      <c r="O59" s="62"/>
    </row>
    <row r="60" spans="1:16" s="66" customFormat="1" ht="27" hidden="1" customHeight="1" x14ac:dyDescent="0.2">
      <c r="A60" s="56">
        <v>50</v>
      </c>
      <c r="B60" s="57"/>
      <c r="C60" s="73"/>
      <c r="D60" s="73"/>
      <c r="E60" s="73"/>
      <c r="F60" s="73"/>
      <c r="G60" s="59"/>
      <c r="H60" s="64"/>
      <c r="I60" s="80" t="e">
        <f t="shared" si="4"/>
        <v>#DIV/0!</v>
      </c>
      <c r="J60" s="50"/>
      <c r="K60" s="80">
        <f>40*J60/$J$10</f>
        <v>0</v>
      </c>
      <c r="L60" s="65"/>
      <c r="M60" s="80">
        <f t="shared" si="3"/>
        <v>0</v>
      </c>
      <c r="N60" s="80" t="e">
        <f t="shared" si="6"/>
        <v>#DIV/0!</v>
      </c>
      <c r="O60" s="62"/>
    </row>
    <row r="61" spans="1:16" s="66" customFormat="1" ht="27" hidden="1" customHeight="1" x14ac:dyDescent="0.2">
      <c r="A61" s="56">
        <v>51</v>
      </c>
      <c r="B61" s="57"/>
      <c r="C61" s="58"/>
      <c r="D61" s="58"/>
      <c r="E61" s="58"/>
      <c r="F61" s="58"/>
      <c r="G61" s="59"/>
      <c r="H61" s="64"/>
      <c r="I61" s="80" t="e">
        <f t="shared" si="4"/>
        <v>#DIV/0!</v>
      </c>
      <c r="J61" s="50"/>
      <c r="K61" s="80">
        <f t="shared" si="5"/>
        <v>0</v>
      </c>
      <c r="L61" s="65"/>
      <c r="M61" s="80">
        <f t="shared" si="3"/>
        <v>0</v>
      </c>
      <c r="N61" s="80" t="e">
        <f t="shared" si="6"/>
        <v>#DIV/0!</v>
      </c>
      <c r="O61" s="62"/>
    </row>
    <row r="62" spans="1:16" ht="16.5" thickBot="1" x14ac:dyDescent="0.3">
      <c r="A62" s="74"/>
      <c r="B62" s="74"/>
      <c r="C62" s="74"/>
      <c r="D62" s="74"/>
      <c r="E62" s="74"/>
    </row>
    <row r="63" spans="1:16" ht="15.75" customHeight="1" x14ac:dyDescent="0.25">
      <c r="A63" s="74"/>
      <c r="B63" s="74"/>
      <c r="C63" s="75" t="s">
        <v>32</v>
      </c>
      <c r="D63" s="76"/>
      <c r="E63" s="76"/>
      <c r="F63" s="76"/>
      <c r="G63" s="76"/>
      <c r="H63" s="77"/>
      <c r="I63" s="76"/>
      <c r="M63" s="46"/>
      <c r="O63" s="47"/>
      <c r="P63" s="46"/>
    </row>
    <row r="64" spans="1:16" ht="16.5" thickBot="1" x14ac:dyDescent="0.3">
      <c r="A64" s="74"/>
      <c r="B64" s="74"/>
      <c r="C64" s="74"/>
      <c r="D64" s="74"/>
      <c r="E64" s="74"/>
      <c r="G64" s="49"/>
      <c r="M64" s="46"/>
      <c r="O64" s="47"/>
      <c r="P64" s="46"/>
    </row>
    <row r="65" spans="1:16" x14ac:dyDescent="0.25">
      <c r="A65" s="74"/>
      <c r="B65" s="74"/>
      <c r="C65" s="75" t="s">
        <v>29</v>
      </c>
      <c r="D65" s="76"/>
      <c r="E65" s="76"/>
      <c r="F65" s="76"/>
      <c r="G65" s="76"/>
      <c r="H65" s="78"/>
      <c r="M65" s="46"/>
      <c r="O65" s="47"/>
      <c r="P65" s="46"/>
    </row>
    <row r="66" spans="1:16" x14ac:dyDescent="0.25">
      <c r="A66" s="74"/>
      <c r="B66" s="74"/>
      <c r="C66" s="74"/>
      <c r="D66" s="74"/>
      <c r="E66" s="74"/>
    </row>
    <row r="67" spans="1:16" x14ac:dyDescent="0.25">
      <c r="A67" s="74"/>
      <c r="B67" s="74"/>
      <c r="C67" s="74"/>
      <c r="D67" s="74"/>
      <c r="E67" s="74"/>
    </row>
    <row r="68" spans="1:16" x14ac:dyDescent="0.25">
      <c r="A68" s="74"/>
      <c r="B68" s="74"/>
      <c r="C68" s="74"/>
      <c r="D68" s="74"/>
      <c r="E68" s="74"/>
    </row>
    <row r="69" spans="1:16" x14ac:dyDescent="0.25">
      <c r="A69" s="74"/>
      <c r="B69" s="74"/>
      <c r="C69" s="74"/>
      <c r="D69" s="74"/>
      <c r="E69" s="74"/>
    </row>
    <row r="70" spans="1:16" x14ac:dyDescent="0.25">
      <c r="A70" s="74"/>
      <c r="B70" s="74"/>
      <c r="C70" s="74"/>
      <c r="D70" s="74"/>
      <c r="E70" s="74"/>
    </row>
    <row r="71" spans="1:16" x14ac:dyDescent="0.25">
      <c r="A71" s="74"/>
      <c r="B71" s="74"/>
      <c r="C71" s="74"/>
      <c r="D71" s="74"/>
      <c r="E71" s="74"/>
    </row>
    <row r="72" spans="1:16" x14ac:dyDescent="0.25">
      <c r="A72" s="74"/>
      <c r="B72" s="74"/>
      <c r="C72" s="74"/>
      <c r="D72" s="74"/>
      <c r="E72" s="74"/>
    </row>
    <row r="73" spans="1:16" x14ac:dyDescent="0.25">
      <c r="A73" s="74"/>
      <c r="B73" s="74"/>
      <c r="C73" s="74"/>
      <c r="D73" s="74"/>
      <c r="E73" s="74"/>
    </row>
    <row r="74" spans="1:16" x14ac:dyDescent="0.25">
      <c r="A74" s="74"/>
      <c r="B74" s="74"/>
      <c r="C74" s="74"/>
      <c r="D74" s="74"/>
      <c r="E74" s="74"/>
    </row>
    <row r="75" spans="1:16" x14ac:dyDescent="0.25">
      <c r="A75" s="74"/>
      <c r="B75" s="74"/>
      <c r="C75" s="74"/>
      <c r="D75" s="74"/>
      <c r="E75" s="74"/>
    </row>
    <row r="76" spans="1:16" x14ac:dyDescent="0.25">
      <c r="A76" s="74"/>
      <c r="B76" s="74"/>
      <c r="C76" s="74"/>
      <c r="D76" s="74"/>
      <c r="E76" s="74"/>
    </row>
    <row r="77" spans="1:16" x14ac:dyDescent="0.25">
      <c r="A77" s="74"/>
      <c r="B77" s="74"/>
      <c r="C77" s="74"/>
      <c r="D77" s="74"/>
      <c r="E77" s="74"/>
    </row>
    <row r="78" spans="1:16" x14ac:dyDescent="0.25">
      <c r="A78" s="79"/>
      <c r="B78" s="79"/>
      <c r="C78" s="79"/>
      <c r="D78" s="79"/>
      <c r="E78" s="79"/>
    </row>
  </sheetData>
  <sheetProtection formatCells="0" formatRows="0" insertRows="0" deleteRows="0" autoFilter="0"/>
  <protectedRanges>
    <protectedRange password="CA9C" sqref="J10:J61" name="Диапазон2"/>
    <protectedRange password="CA9C" sqref="B11:H61" name="Диапазон1"/>
  </protectedRanges>
  <customSheetViews>
    <customSheetView guid="{E089515C-7A47-489C-8BF8-B76124DF728F}" scale="90" topLeftCell="A6">
      <selection activeCell="F12" sqref="F12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A1:O1"/>
    <mergeCell ref="A2:O2"/>
    <mergeCell ref="A3:F3"/>
    <mergeCell ref="A10:G10"/>
    <mergeCell ref="A4:F4"/>
    <mergeCell ref="B6:B9"/>
    <mergeCell ref="D6:D9"/>
    <mergeCell ref="A5:O5"/>
    <mergeCell ref="F6:F9"/>
    <mergeCell ref="G6:G9"/>
    <mergeCell ref="A6:A9"/>
    <mergeCell ref="C6:C9"/>
    <mergeCell ref="E6:E9"/>
    <mergeCell ref="O6:O10"/>
    <mergeCell ref="H6:I7"/>
    <mergeCell ref="J6:K7"/>
    <mergeCell ref="L6:M7"/>
    <mergeCell ref="N6:N8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4" zoomScale="90" workbookViewId="0">
      <selection activeCell="K38" sqref="K38"/>
    </sheetView>
  </sheetViews>
  <sheetFormatPr defaultColWidth="9.140625" defaultRowHeight="15.75" x14ac:dyDescent="0.25"/>
  <cols>
    <col min="1" max="1" width="4.140625" style="93" customWidth="1"/>
    <col min="2" max="2" width="6.85546875" style="93" customWidth="1"/>
    <col min="3" max="3" width="13.28515625" style="93" customWidth="1"/>
    <col min="4" max="4" width="11.7109375" style="93" customWidth="1"/>
    <col min="5" max="5" width="15.7109375" style="93" customWidth="1"/>
    <col min="6" max="6" width="7.42578125" style="93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11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6" x14ac:dyDescent="0.25">
      <c r="A2" s="112" t="s">
        <v>28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6" x14ac:dyDescent="0.25">
      <c r="A3" s="113" t="s">
        <v>269</v>
      </c>
      <c r="B3" s="113"/>
      <c r="C3" s="113"/>
      <c r="D3" s="113"/>
      <c r="E3" s="113"/>
      <c r="F3" s="114"/>
      <c r="O3" s="5">
        <v>46.65</v>
      </c>
    </row>
    <row r="4" spans="1:16" x14ac:dyDescent="0.25">
      <c r="A4" s="113" t="s">
        <v>268</v>
      </c>
      <c r="B4" s="113"/>
      <c r="C4" s="113"/>
      <c r="D4" s="113"/>
      <c r="E4" s="113"/>
      <c r="F4" s="115"/>
      <c r="G4" s="6"/>
    </row>
    <row r="5" spans="1:16" x14ac:dyDescent="0.25">
      <c r="A5" s="116" t="s">
        <v>33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6" s="93" customFormat="1" ht="15.75" customHeight="1" x14ac:dyDescent="0.25">
      <c r="A6" s="121" t="s">
        <v>1</v>
      </c>
      <c r="B6" s="121" t="s">
        <v>10</v>
      </c>
      <c r="C6" s="121" t="s">
        <v>12</v>
      </c>
      <c r="D6" s="121" t="s">
        <v>13</v>
      </c>
      <c r="E6" s="121" t="s">
        <v>14</v>
      </c>
      <c r="F6" s="121" t="s">
        <v>2</v>
      </c>
      <c r="G6" s="121" t="s">
        <v>9</v>
      </c>
      <c r="H6" s="124" t="s">
        <v>25</v>
      </c>
      <c r="I6" s="124"/>
      <c r="J6" s="124" t="s">
        <v>11</v>
      </c>
      <c r="K6" s="124"/>
      <c r="L6" s="124" t="s">
        <v>3</v>
      </c>
      <c r="M6" s="124"/>
      <c r="N6" s="125" t="s">
        <v>16</v>
      </c>
      <c r="O6" s="117" t="s">
        <v>5</v>
      </c>
    </row>
    <row r="7" spans="1:16" s="93" customFormat="1" x14ac:dyDescent="0.25">
      <c r="A7" s="122"/>
      <c r="B7" s="122"/>
      <c r="C7" s="122"/>
      <c r="D7" s="122"/>
      <c r="E7" s="122"/>
      <c r="F7" s="122"/>
      <c r="G7" s="122"/>
      <c r="H7" s="124"/>
      <c r="I7" s="124"/>
      <c r="J7" s="124"/>
      <c r="K7" s="124"/>
      <c r="L7" s="124"/>
      <c r="M7" s="124"/>
      <c r="N7" s="125"/>
      <c r="O7" s="118"/>
    </row>
    <row r="8" spans="1:16" s="93" customFormat="1" ht="25.5" x14ac:dyDescent="0.25">
      <c r="A8" s="122"/>
      <c r="B8" s="122"/>
      <c r="C8" s="122"/>
      <c r="D8" s="122"/>
      <c r="E8" s="122"/>
      <c r="F8" s="122"/>
      <c r="G8" s="122"/>
      <c r="H8" s="7" t="s">
        <v>6</v>
      </c>
      <c r="I8" s="92" t="s">
        <v>7</v>
      </c>
      <c r="J8" s="7" t="s">
        <v>8</v>
      </c>
      <c r="K8" s="92" t="s">
        <v>7</v>
      </c>
      <c r="L8" s="7" t="s">
        <v>4</v>
      </c>
      <c r="M8" s="8" t="s">
        <v>7</v>
      </c>
      <c r="N8" s="125"/>
      <c r="O8" s="118"/>
    </row>
    <row r="9" spans="1:16" s="93" customFormat="1" ht="16.5" thickBot="1" x14ac:dyDescent="0.3">
      <c r="A9" s="123"/>
      <c r="B9" s="123"/>
      <c r="C9" s="123"/>
      <c r="D9" s="123"/>
      <c r="E9" s="123"/>
      <c r="F9" s="123"/>
      <c r="G9" s="123"/>
      <c r="H9" s="23"/>
      <c r="I9" s="92" t="s">
        <v>19</v>
      </c>
      <c r="J9" s="9"/>
      <c r="K9" s="92" t="s">
        <v>19</v>
      </c>
      <c r="L9" s="9"/>
      <c r="M9" s="92" t="s">
        <v>18</v>
      </c>
      <c r="N9" s="92" t="s">
        <v>17</v>
      </c>
      <c r="O9" s="118"/>
    </row>
    <row r="10" spans="1:16" s="93" customFormat="1" ht="16.5" thickBot="1" x14ac:dyDescent="0.3">
      <c r="A10" s="119" t="s">
        <v>41</v>
      </c>
      <c r="B10" s="120"/>
      <c r="C10" s="120"/>
      <c r="D10" s="120"/>
      <c r="E10" s="120"/>
      <c r="F10" s="120"/>
      <c r="G10" s="120"/>
      <c r="H10" s="43">
        <v>52.1</v>
      </c>
      <c r="I10" s="24">
        <v>40</v>
      </c>
      <c r="J10" s="25">
        <v>25</v>
      </c>
      <c r="K10" s="26">
        <v>40</v>
      </c>
      <c r="L10" s="41">
        <v>53</v>
      </c>
      <c r="M10" s="27"/>
      <c r="N10" s="28"/>
      <c r="O10" s="118"/>
      <c r="P10" s="94"/>
    </row>
    <row r="11" spans="1:16" s="93" customFormat="1" ht="27" customHeight="1" x14ac:dyDescent="0.25">
      <c r="A11" s="10">
        <v>1</v>
      </c>
      <c r="B11" s="20">
        <v>2</v>
      </c>
      <c r="C11" s="14" t="s">
        <v>48</v>
      </c>
      <c r="D11" s="14" t="s">
        <v>45</v>
      </c>
      <c r="E11" s="14" t="s">
        <v>159</v>
      </c>
      <c r="F11" s="14" t="s">
        <v>46</v>
      </c>
      <c r="G11" s="16" t="s">
        <v>47</v>
      </c>
      <c r="H11" s="60">
        <v>52.1</v>
      </c>
      <c r="I11" s="95">
        <f t="shared" ref="I11:I28" si="0">40*$H$10/H11</f>
        <v>40</v>
      </c>
      <c r="J11" s="7">
        <v>25</v>
      </c>
      <c r="K11" s="92">
        <f>40*J11/$J$10</f>
        <v>40</v>
      </c>
      <c r="L11" s="40">
        <v>25</v>
      </c>
      <c r="M11" s="92">
        <f>20*L11/$L$10</f>
        <v>9.433962264150944</v>
      </c>
      <c r="N11" s="92">
        <f>I11+K11+M11</f>
        <v>89.433962264150949</v>
      </c>
      <c r="O11" s="126" t="s">
        <v>265</v>
      </c>
    </row>
    <row r="12" spans="1:16" s="93" customFormat="1" ht="27" customHeight="1" x14ac:dyDescent="0.25">
      <c r="A12" s="10">
        <v>2</v>
      </c>
      <c r="B12" s="20">
        <v>4</v>
      </c>
      <c r="C12" s="15" t="s">
        <v>49</v>
      </c>
      <c r="D12" s="15" t="s">
        <v>50</v>
      </c>
      <c r="E12" s="15" t="s">
        <v>127</v>
      </c>
      <c r="F12" s="15" t="s">
        <v>46</v>
      </c>
      <c r="G12" s="16" t="s">
        <v>47</v>
      </c>
      <c r="H12" s="29">
        <v>55.1</v>
      </c>
      <c r="I12" s="95">
        <f t="shared" si="0"/>
        <v>37.822141560798549</v>
      </c>
      <c r="J12" s="7">
        <v>23</v>
      </c>
      <c r="K12" s="92">
        <f t="shared" ref="K12:K28" si="1">40*J12/$J$10</f>
        <v>36.799999999999997</v>
      </c>
      <c r="L12" s="30">
        <v>28</v>
      </c>
      <c r="M12" s="92">
        <f t="shared" ref="M12:M28" si="2">20*L12/$L$10</f>
        <v>10.566037735849056</v>
      </c>
      <c r="N12" s="92">
        <f t="shared" ref="N12:N28" si="3">I12+K12+M12</f>
        <v>85.188179296647604</v>
      </c>
      <c r="O12" s="126" t="s">
        <v>266</v>
      </c>
    </row>
    <row r="13" spans="1:16" s="93" customFormat="1" ht="27" customHeight="1" x14ac:dyDescent="0.25">
      <c r="A13" s="10">
        <v>3</v>
      </c>
      <c r="B13" s="20">
        <v>6</v>
      </c>
      <c r="C13" s="14" t="s">
        <v>51</v>
      </c>
      <c r="D13" s="14" t="s">
        <v>52</v>
      </c>
      <c r="E13" s="14" t="s">
        <v>160</v>
      </c>
      <c r="F13" s="14" t="s">
        <v>46</v>
      </c>
      <c r="G13" s="16" t="s">
        <v>47</v>
      </c>
      <c r="H13" s="29">
        <v>53.2</v>
      </c>
      <c r="I13" s="92">
        <f t="shared" si="0"/>
        <v>39.172932330827066</v>
      </c>
      <c r="J13" s="7">
        <v>22</v>
      </c>
      <c r="K13" s="92">
        <f t="shared" si="1"/>
        <v>35.200000000000003</v>
      </c>
      <c r="L13" s="30">
        <v>24</v>
      </c>
      <c r="M13" s="92">
        <f t="shared" si="2"/>
        <v>9.0566037735849054</v>
      </c>
      <c r="N13" s="92">
        <f t="shared" si="3"/>
        <v>83.42953610441198</v>
      </c>
      <c r="O13" s="32" t="s">
        <v>267</v>
      </c>
    </row>
    <row r="14" spans="1:16" s="93" customFormat="1" ht="27" customHeight="1" x14ac:dyDescent="0.25">
      <c r="A14" s="10">
        <v>4</v>
      </c>
      <c r="B14" s="20">
        <v>8</v>
      </c>
      <c r="C14" s="14" t="s">
        <v>53</v>
      </c>
      <c r="D14" s="14" t="s">
        <v>45</v>
      </c>
      <c r="E14" s="14" t="s">
        <v>161</v>
      </c>
      <c r="F14" s="14" t="s">
        <v>46</v>
      </c>
      <c r="G14" s="16" t="s">
        <v>47</v>
      </c>
      <c r="H14" s="29">
        <v>59.4</v>
      </c>
      <c r="I14" s="92">
        <f t="shared" si="0"/>
        <v>35.084175084175087</v>
      </c>
      <c r="J14" s="7">
        <v>21</v>
      </c>
      <c r="K14" s="92">
        <f t="shared" si="1"/>
        <v>33.6</v>
      </c>
      <c r="L14" s="30">
        <v>17</v>
      </c>
      <c r="M14" s="92">
        <f t="shared" si="2"/>
        <v>6.4150943396226419</v>
      </c>
      <c r="N14" s="92">
        <f t="shared" si="3"/>
        <v>75.099269423797722</v>
      </c>
      <c r="O14" s="32" t="s">
        <v>267</v>
      </c>
    </row>
    <row r="15" spans="1:16" s="11" customFormat="1" ht="27" customHeight="1" x14ac:dyDescent="0.2">
      <c r="A15" s="10">
        <v>5</v>
      </c>
      <c r="B15" s="20">
        <v>10</v>
      </c>
      <c r="C15" s="16" t="s">
        <v>54</v>
      </c>
      <c r="D15" s="16" t="s">
        <v>55</v>
      </c>
      <c r="E15" s="16" t="s">
        <v>74</v>
      </c>
      <c r="F15" s="16" t="s">
        <v>56</v>
      </c>
      <c r="G15" s="16" t="s">
        <v>47</v>
      </c>
      <c r="H15" s="29">
        <v>57.1</v>
      </c>
      <c r="I15" s="92">
        <f t="shared" si="0"/>
        <v>36.497373029772326</v>
      </c>
      <c r="J15" s="7">
        <v>20</v>
      </c>
      <c r="K15" s="92">
        <f t="shared" si="1"/>
        <v>32</v>
      </c>
      <c r="L15" s="30">
        <v>18</v>
      </c>
      <c r="M15" s="92">
        <f t="shared" si="2"/>
        <v>6.7924528301886795</v>
      </c>
      <c r="N15" s="92">
        <f t="shared" si="3"/>
        <v>75.289825859960999</v>
      </c>
      <c r="O15" s="32" t="s">
        <v>267</v>
      </c>
    </row>
    <row r="16" spans="1:16" s="11" customFormat="1" ht="27" customHeight="1" x14ac:dyDescent="0.2">
      <c r="A16" s="10">
        <v>6</v>
      </c>
      <c r="B16" s="20">
        <v>12</v>
      </c>
      <c r="C16" s="17" t="s">
        <v>57</v>
      </c>
      <c r="D16" s="17" t="s">
        <v>52</v>
      </c>
      <c r="E16" s="17" t="s">
        <v>162</v>
      </c>
      <c r="F16" s="17" t="s">
        <v>56</v>
      </c>
      <c r="G16" s="16" t="s">
        <v>47</v>
      </c>
      <c r="H16" s="29">
        <v>53.1</v>
      </c>
      <c r="I16" s="92">
        <f t="shared" si="0"/>
        <v>39.24670433145009</v>
      </c>
      <c r="J16" s="7">
        <v>19</v>
      </c>
      <c r="K16" s="92">
        <f t="shared" si="1"/>
        <v>30.4</v>
      </c>
      <c r="L16" s="30">
        <v>16</v>
      </c>
      <c r="M16" s="92">
        <f t="shared" si="2"/>
        <v>6.0377358490566042</v>
      </c>
      <c r="N16" s="92">
        <f t="shared" si="3"/>
        <v>75.684440180506684</v>
      </c>
      <c r="O16" s="32" t="s">
        <v>267</v>
      </c>
    </row>
    <row r="17" spans="1:16" s="11" customFormat="1" ht="27" customHeight="1" x14ac:dyDescent="0.2">
      <c r="A17" s="10">
        <v>7</v>
      </c>
      <c r="B17" s="20">
        <v>11</v>
      </c>
      <c r="C17" s="18" t="s">
        <v>58</v>
      </c>
      <c r="D17" s="18" t="s">
        <v>45</v>
      </c>
      <c r="E17" s="14" t="s">
        <v>59</v>
      </c>
      <c r="F17" s="21" t="s">
        <v>56</v>
      </c>
      <c r="G17" s="16" t="s">
        <v>47</v>
      </c>
      <c r="H17" s="29">
        <v>52.5</v>
      </c>
      <c r="I17" s="92">
        <f t="shared" si="0"/>
        <v>39.695238095238096</v>
      </c>
      <c r="J17" s="7">
        <v>18</v>
      </c>
      <c r="K17" s="92">
        <f t="shared" si="1"/>
        <v>28.8</v>
      </c>
      <c r="L17" s="30">
        <v>17</v>
      </c>
      <c r="M17" s="92">
        <f t="shared" si="2"/>
        <v>6.4150943396226419</v>
      </c>
      <c r="N17" s="92">
        <f t="shared" si="3"/>
        <v>74.910332434860734</v>
      </c>
      <c r="O17" s="32" t="s">
        <v>267</v>
      </c>
    </row>
    <row r="18" spans="1:16" s="11" customFormat="1" ht="27" customHeight="1" x14ac:dyDescent="0.2">
      <c r="A18" s="10">
        <v>8</v>
      </c>
      <c r="B18" s="20">
        <v>9</v>
      </c>
      <c r="C18" s="19" t="s">
        <v>60</v>
      </c>
      <c r="D18" s="19" t="s">
        <v>61</v>
      </c>
      <c r="E18" s="19" t="s">
        <v>62</v>
      </c>
      <c r="F18" s="19" t="s">
        <v>56</v>
      </c>
      <c r="G18" s="16" t="s">
        <v>47</v>
      </c>
      <c r="H18" s="29">
        <v>56.1</v>
      </c>
      <c r="I18" s="92">
        <f t="shared" si="0"/>
        <v>37.14795008912656</v>
      </c>
      <c r="J18" s="7">
        <v>18</v>
      </c>
      <c r="K18" s="92">
        <f t="shared" si="1"/>
        <v>28.8</v>
      </c>
      <c r="L18" s="30">
        <v>14</v>
      </c>
      <c r="M18" s="92">
        <f t="shared" si="2"/>
        <v>5.283018867924528</v>
      </c>
      <c r="N18" s="92">
        <f t="shared" si="3"/>
        <v>71.23096895705109</v>
      </c>
      <c r="O18" s="32" t="s">
        <v>267</v>
      </c>
    </row>
    <row r="19" spans="1:16" s="11" customFormat="1" ht="27" customHeight="1" x14ac:dyDescent="0.2">
      <c r="A19" s="10">
        <v>9</v>
      </c>
      <c r="B19" s="20">
        <v>7</v>
      </c>
      <c r="C19" s="16" t="s">
        <v>63</v>
      </c>
      <c r="D19" s="16" t="s">
        <v>64</v>
      </c>
      <c r="E19" s="16" t="s">
        <v>65</v>
      </c>
      <c r="F19" s="16" t="s">
        <v>56</v>
      </c>
      <c r="G19" s="16" t="s">
        <v>47</v>
      </c>
      <c r="H19" s="29">
        <v>56.9</v>
      </c>
      <c r="I19" s="92">
        <f t="shared" si="0"/>
        <v>36.625659050966611</v>
      </c>
      <c r="J19" s="31">
        <v>17</v>
      </c>
      <c r="K19" s="92">
        <f t="shared" si="1"/>
        <v>27.2</v>
      </c>
      <c r="L19" s="30">
        <v>16</v>
      </c>
      <c r="M19" s="92">
        <f t="shared" si="2"/>
        <v>6.0377358490566042</v>
      </c>
      <c r="N19" s="92">
        <f t="shared" si="3"/>
        <v>69.863394900023209</v>
      </c>
      <c r="O19" s="32" t="s">
        <v>267</v>
      </c>
    </row>
    <row r="20" spans="1:16" s="11" customFormat="1" ht="27" customHeight="1" x14ac:dyDescent="0.2">
      <c r="A20" s="10">
        <v>10</v>
      </c>
      <c r="B20" s="20">
        <v>5</v>
      </c>
      <c r="C20" s="19" t="s">
        <v>66</v>
      </c>
      <c r="D20" s="19" t="s">
        <v>67</v>
      </c>
      <c r="E20" s="19" t="s">
        <v>68</v>
      </c>
      <c r="F20" s="19" t="s">
        <v>56</v>
      </c>
      <c r="G20" s="16" t="s">
        <v>47</v>
      </c>
      <c r="H20" s="29">
        <v>53.5</v>
      </c>
      <c r="I20" s="92">
        <f t="shared" si="0"/>
        <v>38.953271028037385</v>
      </c>
      <c r="J20" s="7">
        <v>16</v>
      </c>
      <c r="K20" s="92">
        <f t="shared" si="1"/>
        <v>25.6</v>
      </c>
      <c r="L20" s="30">
        <v>13</v>
      </c>
      <c r="M20" s="92">
        <f t="shared" si="2"/>
        <v>4.9056603773584904</v>
      </c>
      <c r="N20" s="92">
        <f t="shared" si="3"/>
        <v>69.458931405395873</v>
      </c>
      <c r="O20" s="32" t="s">
        <v>267</v>
      </c>
    </row>
    <row r="21" spans="1:16" s="11" customFormat="1" ht="27" customHeight="1" x14ac:dyDescent="0.2">
      <c r="A21" s="10">
        <v>11</v>
      </c>
      <c r="B21" s="20">
        <v>3</v>
      </c>
      <c r="C21" s="17" t="s">
        <v>69</v>
      </c>
      <c r="D21" s="17" t="s">
        <v>70</v>
      </c>
      <c r="E21" s="17" t="s">
        <v>74</v>
      </c>
      <c r="F21" s="17" t="s">
        <v>71</v>
      </c>
      <c r="G21" s="16" t="s">
        <v>47</v>
      </c>
      <c r="H21" s="29">
        <v>53.8</v>
      </c>
      <c r="I21" s="92">
        <f t="shared" si="0"/>
        <v>38.736059479553909</v>
      </c>
      <c r="J21" s="7">
        <v>16</v>
      </c>
      <c r="K21" s="92">
        <f t="shared" si="1"/>
        <v>25.6</v>
      </c>
      <c r="L21" s="30">
        <v>23</v>
      </c>
      <c r="M21" s="92">
        <f t="shared" si="2"/>
        <v>8.6792452830188687</v>
      </c>
      <c r="N21" s="92">
        <f t="shared" si="3"/>
        <v>73.015304762572782</v>
      </c>
      <c r="O21" s="32" t="s">
        <v>267</v>
      </c>
    </row>
    <row r="22" spans="1:16" s="11" customFormat="1" ht="27" customHeight="1" x14ac:dyDescent="0.2">
      <c r="A22" s="10">
        <v>12</v>
      </c>
      <c r="B22" s="20">
        <v>1</v>
      </c>
      <c r="C22" s="14" t="s">
        <v>72</v>
      </c>
      <c r="D22" s="14" t="s">
        <v>73</v>
      </c>
      <c r="E22" s="14" t="s">
        <v>74</v>
      </c>
      <c r="F22" s="22" t="s">
        <v>71</v>
      </c>
      <c r="G22" s="16" t="s">
        <v>47</v>
      </c>
      <c r="H22" s="29">
        <v>53.7</v>
      </c>
      <c r="I22" s="92">
        <f t="shared" si="0"/>
        <v>38.808193668528865</v>
      </c>
      <c r="J22" s="7">
        <v>15</v>
      </c>
      <c r="K22" s="92">
        <f t="shared" si="1"/>
        <v>24</v>
      </c>
      <c r="L22" s="30">
        <v>22</v>
      </c>
      <c r="M22" s="92">
        <f t="shared" si="2"/>
        <v>8.3018867924528301</v>
      </c>
      <c r="N22" s="92">
        <f t="shared" si="3"/>
        <v>71.110080460981692</v>
      </c>
      <c r="O22" s="32" t="s">
        <v>267</v>
      </c>
    </row>
    <row r="23" spans="1:16" s="11" customFormat="1" ht="27" customHeight="1" x14ac:dyDescent="0.2">
      <c r="A23" s="10">
        <v>13</v>
      </c>
      <c r="B23" s="20">
        <v>5</v>
      </c>
      <c r="C23" s="17" t="s">
        <v>121</v>
      </c>
      <c r="D23" s="17" t="s">
        <v>122</v>
      </c>
      <c r="E23" s="17" t="s">
        <v>117</v>
      </c>
      <c r="F23" s="17">
        <v>6</v>
      </c>
      <c r="G23" s="16" t="s">
        <v>47</v>
      </c>
      <c r="H23" s="29">
        <v>52.9</v>
      </c>
      <c r="I23" s="92">
        <f t="shared" si="0"/>
        <v>39.395085066162572</v>
      </c>
      <c r="J23" s="7">
        <v>22</v>
      </c>
      <c r="K23" s="92">
        <f t="shared" si="1"/>
        <v>35.200000000000003</v>
      </c>
      <c r="L23" s="30">
        <v>27</v>
      </c>
      <c r="M23" s="92">
        <f t="shared" si="2"/>
        <v>10.188679245283019</v>
      </c>
      <c r="N23" s="92">
        <f t="shared" si="3"/>
        <v>84.783764311445594</v>
      </c>
      <c r="O23" s="32" t="s">
        <v>267</v>
      </c>
    </row>
    <row r="24" spans="1:16" s="11" customFormat="1" ht="27" customHeight="1" x14ac:dyDescent="0.2">
      <c r="A24" s="10">
        <v>14</v>
      </c>
      <c r="B24" s="20">
        <v>1</v>
      </c>
      <c r="C24" s="17" t="s">
        <v>123</v>
      </c>
      <c r="D24" s="17" t="s">
        <v>124</v>
      </c>
      <c r="E24" s="17" t="s">
        <v>102</v>
      </c>
      <c r="F24" s="17">
        <v>6</v>
      </c>
      <c r="G24" s="16" t="s">
        <v>47</v>
      </c>
      <c r="H24" s="29">
        <v>54.1</v>
      </c>
      <c r="I24" s="92">
        <f t="shared" si="0"/>
        <v>38.521256931608129</v>
      </c>
      <c r="J24" s="7">
        <v>21</v>
      </c>
      <c r="K24" s="92">
        <f t="shared" si="1"/>
        <v>33.6</v>
      </c>
      <c r="L24" s="30">
        <v>25</v>
      </c>
      <c r="M24" s="92">
        <f t="shared" si="2"/>
        <v>9.433962264150944</v>
      </c>
      <c r="N24" s="92">
        <f t="shared" si="3"/>
        <v>81.555219195759079</v>
      </c>
      <c r="O24" s="32" t="s">
        <v>267</v>
      </c>
    </row>
    <row r="25" spans="1:16" s="11" customFormat="1" ht="27" customHeight="1" x14ac:dyDescent="0.2">
      <c r="A25" s="10">
        <v>15</v>
      </c>
      <c r="B25" s="20">
        <v>6</v>
      </c>
      <c r="C25" s="17" t="s">
        <v>125</v>
      </c>
      <c r="D25" s="17" t="s">
        <v>126</v>
      </c>
      <c r="E25" s="17" t="s">
        <v>127</v>
      </c>
      <c r="F25" s="17">
        <v>6</v>
      </c>
      <c r="G25" s="16" t="s">
        <v>47</v>
      </c>
      <c r="H25" s="29">
        <v>55.6</v>
      </c>
      <c r="I25" s="92">
        <f t="shared" si="0"/>
        <v>37.482014388489205</v>
      </c>
      <c r="J25" s="7">
        <v>20</v>
      </c>
      <c r="K25" s="92">
        <f t="shared" si="1"/>
        <v>32</v>
      </c>
      <c r="L25" s="30">
        <v>19</v>
      </c>
      <c r="M25" s="92">
        <f t="shared" si="2"/>
        <v>7.1698113207547172</v>
      </c>
      <c r="N25" s="92">
        <f t="shared" si="3"/>
        <v>76.651825709243923</v>
      </c>
      <c r="O25" s="32" t="s">
        <v>267</v>
      </c>
    </row>
    <row r="26" spans="1:16" s="11" customFormat="1" ht="27" customHeight="1" x14ac:dyDescent="0.2">
      <c r="A26" s="10">
        <v>16</v>
      </c>
      <c r="B26" s="20">
        <v>3</v>
      </c>
      <c r="C26" s="17" t="s">
        <v>128</v>
      </c>
      <c r="D26" s="17" t="s">
        <v>129</v>
      </c>
      <c r="E26" s="17" t="s">
        <v>130</v>
      </c>
      <c r="F26" s="17">
        <v>6</v>
      </c>
      <c r="G26" s="16" t="s">
        <v>47</v>
      </c>
      <c r="H26" s="29">
        <v>57.1</v>
      </c>
      <c r="I26" s="92">
        <f t="shared" si="0"/>
        <v>36.497373029772326</v>
      </c>
      <c r="J26" s="7">
        <v>19</v>
      </c>
      <c r="K26" s="92">
        <f t="shared" si="1"/>
        <v>30.4</v>
      </c>
      <c r="L26" s="30">
        <v>19</v>
      </c>
      <c r="M26" s="92">
        <f t="shared" si="2"/>
        <v>7.1698113207547172</v>
      </c>
      <c r="N26" s="92">
        <f t="shared" si="3"/>
        <v>74.067184350527043</v>
      </c>
      <c r="O26" s="32" t="s">
        <v>267</v>
      </c>
    </row>
    <row r="27" spans="1:16" s="11" customFormat="1" ht="27" customHeight="1" x14ac:dyDescent="0.2">
      <c r="A27" s="10">
        <v>17</v>
      </c>
      <c r="B27" s="20">
        <v>4</v>
      </c>
      <c r="C27" s="17" t="s">
        <v>131</v>
      </c>
      <c r="D27" s="17" t="s">
        <v>132</v>
      </c>
      <c r="E27" s="17" t="s">
        <v>133</v>
      </c>
      <c r="F27" s="17">
        <v>6</v>
      </c>
      <c r="G27" s="16" t="s">
        <v>47</v>
      </c>
      <c r="H27" s="29">
        <v>54.1</v>
      </c>
      <c r="I27" s="92">
        <f t="shared" si="0"/>
        <v>38.521256931608129</v>
      </c>
      <c r="J27" s="7">
        <v>18</v>
      </c>
      <c r="K27" s="92">
        <f t="shared" si="1"/>
        <v>28.8</v>
      </c>
      <c r="L27" s="30">
        <v>15</v>
      </c>
      <c r="M27" s="92">
        <f t="shared" si="2"/>
        <v>5.6603773584905657</v>
      </c>
      <c r="N27" s="92">
        <f t="shared" si="3"/>
        <v>72.981634290098697</v>
      </c>
      <c r="O27" s="32" t="s">
        <v>267</v>
      </c>
    </row>
    <row r="28" spans="1:16" s="11" customFormat="1" ht="27" customHeight="1" x14ac:dyDescent="0.2">
      <c r="A28" s="10">
        <v>18</v>
      </c>
      <c r="B28" s="20">
        <v>6</v>
      </c>
      <c r="C28" s="17" t="s">
        <v>134</v>
      </c>
      <c r="D28" s="17" t="s">
        <v>135</v>
      </c>
      <c r="E28" s="17" t="s">
        <v>120</v>
      </c>
      <c r="F28" s="17">
        <v>6</v>
      </c>
      <c r="G28" s="16" t="s">
        <v>47</v>
      </c>
      <c r="H28" s="29">
        <v>52.5</v>
      </c>
      <c r="I28" s="92">
        <f t="shared" si="0"/>
        <v>39.695238095238096</v>
      </c>
      <c r="J28" s="7">
        <v>17</v>
      </c>
      <c r="K28" s="92">
        <f t="shared" si="1"/>
        <v>27.2</v>
      </c>
      <c r="L28" s="30">
        <v>13</v>
      </c>
      <c r="M28" s="92">
        <f t="shared" si="2"/>
        <v>4.9056603773584904</v>
      </c>
      <c r="N28" s="92">
        <f t="shared" si="3"/>
        <v>71.800898472596586</v>
      </c>
      <c r="O28" s="32" t="s">
        <v>267</v>
      </c>
    </row>
    <row r="29" spans="1:16" ht="16.5" thickBot="1" x14ac:dyDescent="0.3">
      <c r="A29" s="12"/>
      <c r="B29" s="12"/>
      <c r="C29" s="12"/>
      <c r="D29" s="12"/>
      <c r="E29" s="12"/>
    </row>
    <row r="30" spans="1:16" ht="15.75" customHeight="1" x14ac:dyDescent="0.25">
      <c r="A30" s="12"/>
      <c r="B30" s="12"/>
      <c r="C30" s="38" t="s">
        <v>30</v>
      </c>
      <c r="D30" s="37"/>
      <c r="E30" s="37"/>
      <c r="F30" s="37"/>
      <c r="G30" s="37"/>
      <c r="H30" s="36"/>
      <c r="I30" s="37"/>
      <c r="M30" s="2"/>
      <c r="O30" s="3"/>
      <c r="P30" s="2"/>
    </row>
    <row r="31" spans="1:16" ht="16.5" thickBot="1" x14ac:dyDescent="0.3">
      <c r="A31" s="12"/>
      <c r="B31" s="12"/>
      <c r="C31" s="12"/>
      <c r="D31" s="12"/>
      <c r="E31" s="12"/>
      <c r="G31" s="6"/>
      <c r="M31" s="2"/>
      <c r="O31" s="3"/>
      <c r="P31" s="2"/>
    </row>
    <row r="32" spans="1:16" x14ac:dyDescent="0.25">
      <c r="A32" s="12"/>
      <c r="B32" s="12"/>
      <c r="C32" s="38" t="s">
        <v>29</v>
      </c>
      <c r="D32" s="37"/>
      <c r="E32" s="37"/>
      <c r="F32" s="37"/>
      <c r="G32" s="37"/>
      <c r="H32" s="39"/>
      <c r="M32" s="2"/>
      <c r="O32" s="3"/>
      <c r="P32" s="2"/>
    </row>
    <row r="33" spans="1:5" x14ac:dyDescent="0.25">
      <c r="A33" s="12"/>
      <c r="B33" s="12"/>
      <c r="C33" s="12"/>
      <c r="D33" s="12"/>
      <c r="E33" s="12"/>
    </row>
    <row r="34" spans="1:5" x14ac:dyDescent="0.25">
      <c r="A34" s="12"/>
      <c r="B34" s="12"/>
      <c r="C34" s="12"/>
      <c r="D34" s="12"/>
      <c r="E34" s="12"/>
    </row>
    <row r="35" spans="1:5" x14ac:dyDescent="0.25">
      <c r="A35" s="12"/>
      <c r="B35" s="12"/>
      <c r="C35" s="12"/>
      <c r="D35" s="12"/>
      <c r="E35" s="12"/>
    </row>
    <row r="36" spans="1:5" x14ac:dyDescent="0.25">
      <c r="A36" s="12"/>
      <c r="B36" s="12"/>
      <c r="C36" s="12"/>
      <c r="D36" s="12"/>
      <c r="E36" s="12"/>
    </row>
    <row r="37" spans="1:5" x14ac:dyDescent="0.25">
      <c r="A37" s="12"/>
      <c r="B37" s="12"/>
      <c r="C37" s="12"/>
      <c r="D37" s="12"/>
      <c r="E37" s="12"/>
    </row>
    <row r="38" spans="1:5" x14ac:dyDescent="0.25">
      <c r="A38" s="12"/>
      <c r="B38" s="12"/>
      <c r="C38" s="12"/>
      <c r="D38" s="12"/>
      <c r="E38" s="12"/>
    </row>
    <row r="39" spans="1:5" x14ac:dyDescent="0.25">
      <c r="A39" s="12"/>
      <c r="B39" s="12"/>
      <c r="C39" s="12"/>
      <c r="D39" s="12"/>
      <c r="E39" s="12"/>
    </row>
    <row r="40" spans="1:5" x14ac:dyDescent="0.25">
      <c r="A40" s="12"/>
      <c r="B40" s="12"/>
      <c r="C40" s="12"/>
      <c r="D40" s="12"/>
      <c r="E40" s="12"/>
    </row>
    <row r="41" spans="1:5" x14ac:dyDescent="0.25">
      <c r="A41" s="12"/>
      <c r="B41" s="12"/>
      <c r="C41" s="12"/>
      <c r="D41" s="12"/>
      <c r="E41" s="12"/>
    </row>
    <row r="42" spans="1:5" x14ac:dyDescent="0.25">
      <c r="A42" s="12"/>
      <c r="B42" s="12"/>
      <c r="C42" s="12"/>
      <c r="D42" s="12"/>
      <c r="E42" s="12"/>
    </row>
    <row r="43" spans="1:5" x14ac:dyDescent="0.25">
      <c r="A43" s="12"/>
      <c r="B43" s="12"/>
      <c r="C43" s="12"/>
      <c r="D43" s="12"/>
      <c r="E43" s="12"/>
    </row>
    <row r="44" spans="1:5" x14ac:dyDescent="0.25">
      <c r="A44" s="12"/>
      <c r="B44" s="12"/>
      <c r="C44" s="12"/>
      <c r="D44" s="12"/>
      <c r="E44" s="12"/>
    </row>
    <row r="45" spans="1:5" x14ac:dyDescent="0.25">
      <c r="A45" s="13"/>
      <c r="B45" s="13"/>
      <c r="C45" s="13"/>
      <c r="D45" s="13"/>
      <c r="E45" s="13"/>
    </row>
  </sheetData>
  <protectedRanges>
    <protectedRange password="CA9C" sqref="H11" name="Диапазон1"/>
  </protectedRange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10" zoomScale="90" workbookViewId="0">
      <selection activeCell="S17" sqref="S17"/>
    </sheetView>
  </sheetViews>
  <sheetFormatPr defaultColWidth="9.140625" defaultRowHeight="15.75" x14ac:dyDescent="0.25"/>
  <cols>
    <col min="1" max="1" width="4.140625" style="91" customWidth="1"/>
    <col min="2" max="2" width="6.85546875" style="91" customWidth="1"/>
    <col min="3" max="3" width="13.28515625" style="91" customWidth="1"/>
    <col min="4" max="4" width="11.7109375" style="91" customWidth="1"/>
    <col min="5" max="5" width="15.7109375" style="91" customWidth="1"/>
    <col min="6" max="6" width="7.42578125" style="91" customWidth="1"/>
    <col min="7" max="7" width="55" style="45" customWidth="1"/>
    <col min="8" max="8" width="9.140625" style="46"/>
    <col min="9" max="9" width="9.7109375" style="46" customWidth="1"/>
    <col min="10" max="10" width="8.140625" style="46" customWidth="1"/>
    <col min="11" max="11" width="9.7109375" style="46" customWidth="1"/>
    <col min="12" max="12" width="7.85546875" style="46" customWidth="1"/>
    <col min="13" max="13" width="9.7109375" style="47" customWidth="1"/>
    <col min="14" max="14" width="10.5703125" style="46" customWidth="1"/>
    <col min="15" max="15" width="10" style="44" customWidth="1"/>
    <col min="16" max="16384" width="9.140625" style="44"/>
  </cols>
  <sheetData>
    <row r="1" spans="1:16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6" x14ac:dyDescent="0.25">
      <c r="A2" s="109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6" x14ac:dyDescent="0.25">
      <c r="A3" s="98" t="s">
        <v>269</v>
      </c>
      <c r="B3" s="98"/>
      <c r="C3" s="98"/>
      <c r="D3" s="98"/>
      <c r="E3" s="98"/>
      <c r="F3" s="110"/>
      <c r="O3" s="48"/>
    </row>
    <row r="4" spans="1:16" x14ac:dyDescent="0.25">
      <c r="A4" s="98" t="s">
        <v>271</v>
      </c>
      <c r="B4" s="98"/>
      <c r="C4" s="98"/>
      <c r="D4" s="98"/>
      <c r="E4" s="98"/>
      <c r="F4" s="99"/>
      <c r="G4" s="49"/>
    </row>
    <row r="5" spans="1:16" x14ac:dyDescent="0.25">
      <c r="A5" s="103" t="s">
        <v>15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6" s="91" customFormat="1" ht="15.75" customHeight="1" x14ac:dyDescent="0.25">
      <c r="A6" s="100" t="s">
        <v>1</v>
      </c>
      <c r="B6" s="100" t="s">
        <v>10</v>
      </c>
      <c r="C6" s="100" t="s">
        <v>12</v>
      </c>
      <c r="D6" s="100" t="s">
        <v>13</v>
      </c>
      <c r="E6" s="100" t="s">
        <v>14</v>
      </c>
      <c r="F6" s="100" t="s">
        <v>2</v>
      </c>
      <c r="G6" s="100" t="s">
        <v>9</v>
      </c>
      <c r="H6" s="106" t="s">
        <v>25</v>
      </c>
      <c r="I6" s="106"/>
      <c r="J6" s="106" t="s">
        <v>11</v>
      </c>
      <c r="K6" s="106"/>
      <c r="L6" s="106" t="s">
        <v>3</v>
      </c>
      <c r="M6" s="106"/>
      <c r="N6" s="107" t="s">
        <v>16</v>
      </c>
      <c r="O6" s="104" t="s">
        <v>5</v>
      </c>
    </row>
    <row r="7" spans="1:16" s="91" customFormat="1" x14ac:dyDescent="0.25">
      <c r="A7" s="101"/>
      <c r="B7" s="101"/>
      <c r="C7" s="101"/>
      <c r="D7" s="101"/>
      <c r="E7" s="101"/>
      <c r="F7" s="101"/>
      <c r="G7" s="101"/>
      <c r="H7" s="106"/>
      <c r="I7" s="106"/>
      <c r="J7" s="106"/>
      <c r="K7" s="106"/>
      <c r="L7" s="106"/>
      <c r="M7" s="106"/>
      <c r="N7" s="107"/>
      <c r="O7" s="105"/>
    </row>
    <row r="8" spans="1:16" s="91" customFormat="1" ht="25.5" x14ac:dyDescent="0.25">
      <c r="A8" s="101"/>
      <c r="B8" s="101"/>
      <c r="C8" s="101"/>
      <c r="D8" s="101"/>
      <c r="E8" s="101"/>
      <c r="F8" s="101"/>
      <c r="G8" s="101"/>
      <c r="H8" s="50" t="s">
        <v>6</v>
      </c>
      <c r="I8" s="90" t="s">
        <v>7</v>
      </c>
      <c r="J8" s="50" t="s">
        <v>8</v>
      </c>
      <c r="K8" s="90" t="s">
        <v>7</v>
      </c>
      <c r="L8" s="50" t="s">
        <v>4</v>
      </c>
      <c r="M8" s="84" t="s">
        <v>7</v>
      </c>
      <c r="N8" s="107"/>
      <c r="O8" s="105"/>
    </row>
    <row r="9" spans="1:16" s="91" customFormat="1" ht="16.5" thickBot="1" x14ac:dyDescent="0.3">
      <c r="A9" s="102"/>
      <c r="B9" s="102"/>
      <c r="C9" s="102"/>
      <c r="D9" s="102"/>
      <c r="E9" s="102"/>
      <c r="F9" s="102"/>
      <c r="G9" s="102"/>
      <c r="H9" s="51"/>
      <c r="I9" s="90" t="s">
        <v>19</v>
      </c>
      <c r="J9" s="52"/>
      <c r="K9" s="90" t="s">
        <v>19</v>
      </c>
      <c r="L9" s="52"/>
      <c r="M9" s="90" t="s">
        <v>18</v>
      </c>
      <c r="N9" s="90" t="s">
        <v>17</v>
      </c>
      <c r="O9" s="105"/>
    </row>
    <row r="10" spans="1:16" s="91" customFormat="1" ht="16.5" thickBot="1" x14ac:dyDescent="0.3">
      <c r="A10" s="96" t="s">
        <v>40</v>
      </c>
      <c r="B10" s="97"/>
      <c r="C10" s="97"/>
      <c r="D10" s="97"/>
      <c r="E10" s="97"/>
      <c r="F10" s="97"/>
      <c r="G10" s="97"/>
      <c r="H10" s="53">
        <v>41.1</v>
      </c>
      <c r="I10" s="85">
        <v>40</v>
      </c>
      <c r="J10" s="54">
        <v>30</v>
      </c>
      <c r="K10" s="86">
        <v>40</v>
      </c>
      <c r="L10" s="55">
        <v>53</v>
      </c>
      <c r="M10" s="87"/>
      <c r="N10" s="88"/>
      <c r="O10" s="105"/>
      <c r="P10" s="89"/>
    </row>
    <row r="11" spans="1:16" s="91" customFormat="1" ht="27" customHeight="1" x14ac:dyDescent="0.25">
      <c r="A11" s="56">
        <v>1</v>
      </c>
      <c r="B11" s="57">
        <v>2</v>
      </c>
      <c r="C11" s="58" t="s">
        <v>199</v>
      </c>
      <c r="D11" s="58" t="s">
        <v>200</v>
      </c>
      <c r="E11" s="58" t="s">
        <v>89</v>
      </c>
      <c r="F11" s="58">
        <v>8</v>
      </c>
      <c r="G11" s="16" t="s">
        <v>47</v>
      </c>
      <c r="H11" s="60">
        <v>41.1</v>
      </c>
      <c r="I11" s="80">
        <f>40*$H$10/H11</f>
        <v>40</v>
      </c>
      <c r="J11" s="50">
        <v>30</v>
      </c>
      <c r="K11" s="80">
        <f>40*J11/$J$10</f>
        <v>40</v>
      </c>
      <c r="L11" s="61">
        <v>28</v>
      </c>
      <c r="M11" s="80">
        <f>20*L11/$L$10</f>
        <v>10.566037735849056</v>
      </c>
      <c r="N11" s="80">
        <f>I11+K11+M11</f>
        <v>90.566037735849051</v>
      </c>
      <c r="O11" s="127" t="s">
        <v>265</v>
      </c>
    </row>
    <row r="12" spans="1:16" s="91" customFormat="1" ht="27" customHeight="1" x14ac:dyDescent="0.25">
      <c r="A12" s="56">
        <v>2</v>
      </c>
      <c r="B12" s="57">
        <v>4</v>
      </c>
      <c r="C12" s="63" t="s">
        <v>206</v>
      </c>
      <c r="D12" s="63" t="s">
        <v>207</v>
      </c>
      <c r="E12" s="63" t="s">
        <v>208</v>
      </c>
      <c r="F12" s="63">
        <v>8</v>
      </c>
      <c r="G12" s="16" t="s">
        <v>47</v>
      </c>
      <c r="H12" s="64">
        <v>42.5</v>
      </c>
      <c r="I12" s="80">
        <f>40*$H$10/H12</f>
        <v>38.682352941176468</v>
      </c>
      <c r="J12" s="50">
        <v>25</v>
      </c>
      <c r="K12" s="80">
        <f t="shared" ref="K12:K41" si="0">40*J12/$J$10</f>
        <v>33.333333333333336</v>
      </c>
      <c r="L12" s="65">
        <v>23</v>
      </c>
      <c r="M12" s="80">
        <f>20*L12/$L$10</f>
        <v>8.6792452830188687</v>
      </c>
      <c r="N12" s="80">
        <f t="shared" ref="N12:N41" si="1">I12+K12+M12</f>
        <v>80.694931557528676</v>
      </c>
      <c r="O12" s="62" t="s">
        <v>267</v>
      </c>
    </row>
    <row r="13" spans="1:16" s="91" customFormat="1" ht="27" customHeight="1" x14ac:dyDescent="0.25">
      <c r="A13" s="56">
        <v>3</v>
      </c>
      <c r="B13" s="57">
        <v>6</v>
      </c>
      <c r="C13" s="58" t="s">
        <v>209</v>
      </c>
      <c r="D13" s="58" t="s">
        <v>210</v>
      </c>
      <c r="E13" s="58" t="s">
        <v>219</v>
      </c>
      <c r="F13" s="58">
        <v>8</v>
      </c>
      <c r="G13" s="16" t="s">
        <v>47</v>
      </c>
      <c r="H13" s="64">
        <v>45.6</v>
      </c>
      <c r="I13" s="80">
        <f>40*$H$10/H13</f>
        <v>36.05263157894737</v>
      </c>
      <c r="J13" s="50">
        <v>28</v>
      </c>
      <c r="K13" s="80">
        <f>40*J13/$J$10</f>
        <v>37.333333333333336</v>
      </c>
      <c r="L13" s="65">
        <v>20</v>
      </c>
      <c r="M13" s="80">
        <f>20*L13/$L$10</f>
        <v>7.5471698113207548</v>
      </c>
      <c r="N13" s="80">
        <f t="shared" si="1"/>
        <v>80.933134723601469</v>
      </c>
      <c r="O13" s="127" t="s">
        <v>266</v>
      </c>
    </row>
    <row r="14" spans="1:16" s="91" customFormat="1" ht="27" customHeight="1" x14ac:dyDescent="0.25">
      <c r="A14" s="56">
        <v>4</v>
      </c>
      <c r="B14" s="57">
        <v>5</v>
      </c>
      <c r="C14" s="58" t="s">
        <v>211</v>
      </c>
      <c r="D14" s="58" t="s">
        <v>212</v>
      </c>
      <c r="E14" s="58" t="s">
        <v>218</v>
      </c>
      <c r="F14" s="58">
        <v>7</v>
      </c>
      <c r="G14" s="16" t="s">
        <v>47</v>
      </c>
      <c r="H14" s="64">
        <v>48.9</v>
      </c>
      <c r="I14" s="80">
        <f t="shared" ref="I14:I41" si="2">40*$H$10/H14</f>
        <v>33.619631901840492</v>
      </c>
      <c r="J14" s="50">
        <v>16</v>
      </c>
      <c r="K14" s="80">
        <f t="shared" si="0"/>
        <v>21.333333333333332</v>
      </c>
      <c r="L14" s="65">
        <v>11</v>
      </c>
      <c r="M14" s="80">
        <f t="shared" ref="M14:M41" si="3">20*L14/$L$10</f>
        <v>4.1509433962264151</v>
      </c>
      <c r="N14" s="80">
        <f t="shared" si="1"/>
        <v>59.103908631400238</v>
      </c>
      <c r="O14" s="62" t="s">
        <v>267</v>
      </c>
    </row>
    <row r="15" spans="1:16" s="66" customFormat="1" ht="27" customHeight="1" x14ac:dyDescent="0.2">
      <c r="A15" s="56">
        <v>5</v>
      </c>
      <c r="B15" s="57">
        <v>3</v>
      </c>
      <c r="C15" s="59" t="s">
        <v>213</v>
      </c>
      <c r="D15" s="59" t="s">
        <v>193</v>
      </c>
      <c r="E15" s="59" t="s">
        <v>217</v>
      </c>
      <c r="F15" s="59">
        <v>7</v>
      </c>
      <c r="G15" s="16" t="s">
        <v>47</v>
      </c>
      <c r="H15" s="64">
        <v>49.5</v>
      </c>
      <c r="I15" s="80">
        <f t="shared" si="2"/>
        <v>33.212121212121211</v>
      </c>
      <c r="J15" s="50">
        <v>13</v>
      </c>
      <c r="K15" s="80">
        <f t="shared" si="0"/>
        <v>17.333333333333332</v>
      </c>
      <c r="L15" s="65">
        <v>13</v>
      </c>
      <c r="M15" s="80">
        <f t="shared" si="3"/>
        <v>4.9056603773584904</v>
      </c>
      <c r="N15" s="80">
        <f t="shared" si="1"/>
        <v>55.451114922813034</v>
      </c>
      <c r="O15" s="62" t="s">
        <v>267</v>
      </c>
    </row>
    <row r="16" spans="1:16" s="66" customFormat="1" ht="27" customHeight="1" x14ac:dyDescent="0.2">
      <c r="A16" s="56">
        <v>6</v>
      </c>
      <c r="B16" s="57">
        <v>1</v>
      </c>
      <c r="C16" s="67" t="s">
        <v>214</v>
      </c>
      <c r="D16" s="67" t="s">
        <v>215</v>
      </c>
      <c r="E16" s="67" t="s">
        <v>216</v>
      </c>
      <c r="F16" s="67">
        <v>7</v>
      </c>
      <c r="G16" s="16" t="s">
        <v>47</v>
      </c>
      <c r="H16" s="64">
        <v>49.2</v>
      </c>
      <c r="I16" s="80">
        <f>40*$H$10/H16</f>
        <v>33.414634146341463</v>
      </c>
      <c r="J16" s="50">
        <v>8</v>
      </c>
      <c r="K16" s="80">
        <f>40*J16/$J$10</f>
        <v>10.666666666666666</v>
      </c>
      <c r="L16" s="65">
        <v>13</v>
      </c>
      <c r="M16" s="80">
        <f t="shared" si="3"/>
        <v>4.9056603773584904</v>
      </c>
      <c r="N16" s="80">
        <f t="shared" si="1"/>
        <v>48.986961190366614</v>
      </c>
      <c r="O16" s="62" t="s">
        <v>267</v>
      </c>
    </row>
    <row r="17" spans="1:15" s="66" customFormat="1" ht="27" customHeight="1" x14ac:dyDescent="0.2">
      <c r="A17" s="56">
        <v>7</v>
      </c>
      <c r="B17" s="57"/>
      <c r="C17" s="68" t="s">
        <v>222</v>
      </c>
      <c r="D17" s="68" t="s">
        <v>221</v>
      </c>
      <c r="E17" s="58" t="s">
        <v>223</v>
      </c>
      <c r="F17" s="69"/>
      <c r="G17" s="16" t="s">
        <v>47</v>
      </c>
      <c r="H17" s="64">
        <v>56.1</v>
      </c>
      <c r="I17" s="80">
        <f>40*$H$10/H17</f>
        <v>29.304812834224599</v>
      </c>
      <c r="J17" s="50">
        <v>18</v>
      </c>
      <c r="K17" s="80">
        <f t="shared" si="0"/>
        <v>24</v>
      </c>
      <c r="L17" s="65">
        <v>21</v>
      </c>
      <c r="M17" s="80">
        <f t="shared" si="3"/>
        <v>7.9245283018867925</v>
      </c>
      <c r="N17" s="80">
        <f t="shared" si="1"/>
        <v>61.229341136111394</v>
      </c>
      <c r="O17" s="62" t="s">
        <v>267</v>
      </c>
    </row>
    <row r="18" spans="1:15" s="66" customFormat="1" ht="27" customHeight="1" x14ac:dyDescent="0.2">
      <c r="A18" s="56">
        <v>8</v>
      </c>
      <c r="B18" s="57"/>
      <c r="C18" s="70" t="s">
        <v>224</v>
      </c>
      <c r="D18" s="70" t="s">
        <v>225</v>
      </c>
      <c r="E18" s="70" t="s">
        <v>89</v>
      </c>
      <c r="F18" s="70"/>
      <c r="G18" s="16" t="s">
        <v>47</v>
      </c>
      <c r="H18" s="64">
        <v>51.2</v>
      </c>
      <c r="I18" s="80">
        <f t="shared" si="2"/>
        <v>32.109375</v>
      </c>
      <c r="J18" s="50">
        <v>16</v>
      </c>
      <c r="K18" s="80">
        <f t="shared" si="0"/>
        <v>21.333333333333332</v>
      </c>
      <c r="L18" s="65">
        <v>25</v>
      </c>
      <c r="M18" s="80">
        <f t="shared" si="3"/>
        <v>9.433962264150944</v>
      </c>
      <c r="N18" s="80">
        <f t="shared" si="1"/>
        <v>62.876670597484271</v>
      </c>
      <c r="O18" s="62" t="s">
        <v>267</v>
      </c>
    </row>
    <row r="19" spans="1:15" s="66" customFormat="1" ht="27" customHeight="1" x14ac:dyDescent="0.2">
      <c r="A19" s="56">
        <v>9</v>
      </c>
      <c r="B19" s="57"/>
      <c r="C19" s="59" t="s">
        <v>226</v>
      </c>
      <c r="D19" s="59" t="s">
        <v>212</v>
      </c>
      <c r="E19" s="59" t="s">
        <v>227</v>
      </c>
      <c r="F19" s="59"/>
      <c r="G19" s="16" t="s">
        <v>47</v>
      </c>
      <c r="H19" s="64">
        <v>45.6</v>
      </c>
      <c r="I19" s="80">
        <f t="shared" si="2"/>
        <v>36.05263157894737</v>
      </c>
      <c r="J19" s="71">
        <v>19</v>
      </c>
      <c r="K19" s="80">
        <f t="shared" si="0"/>
        <v>25.333333333333332</v>
      </c>
      <c r="L19" s="65">
        <v>21</v>
      </c>
      <c r="M19" s="80">
        <f t="shared" si="3"/>
        <v>7.9245283018867925</v>
      </c>
      <c r="N19" s="80">
        <f t="shared" si="1"/>
        <v>69.310493214167494</v>
      </c>
      <c r="O19" s="62" t="s">
        <v>267</v>
      </c>
    </row>
    <row r="20" spans="1:15" s="66" customFormat="1" ht="27" customHeight="1" x14ac:dyDescent="0.2">
      <c r="A20" s="56">
        <v>10</v>
      </c>
      <c r="B20" s="57"/>
      <c r="C20" s="70" t="s">
        <v>228</v>
      </c>
      <c r="D20" s="70" t="s">
        <v>229</v>
      </c>
      <c r="E20" s="70" t="s">
        <v>230</v>
      </c>
      <c r="F20" s="70"/>
      <c r="G20" s="16" t="s">
        <v>47</v>
      </c>
      <c r="H20" s="64">
        <v>49.4</v>
      </c>
      <c r="I20" s="80">
        <f t="shared" si="2"/>
        <v>33.279352226720647</v>
      </c>
      <c r="J20" s="50">
        <v>24</v>
      </c>
      <c r="K20" s="80">
        <f t="shared" si="0"/>
        <v>32</v>
      </c>
      <c r="L20" s="65">
        <v>16</v>
      </c>
      <c r="M20" s="80">
        <f t="shared" si="3"/>
        <v>6.0377358490566042</v>
      </c>
      <c r="N20" s="80">
        <f t="shared" si="1"/>
        <v>71.317088075777249</v>
      </c>
      <c r="O20" s="62" t="s">
        <v>267</v>
      </c>
    </row>
    <row r="21" spans="1:15" s="66" customFormat="1" ht="27" customHeight="1" x14ac:dyDescent="0.2">
      <c r="A21" s="56">
        <v>11</v>
      </c>
      <c r="B21" s="57"/>
      <c r="C21" s="67" t="s">
        <v>231</v>
      </c>
      <c r="D21" s="67" t="s">
        <v>149</v>
      </c>
      <c r="E21" s="67" t="s">
        <v>89</v>
      </c>
      <c r="F21" s="67"/>
      <c r="G21" s="16" t="s">
        <v>47</v>
      </c>
      <c r="H21" s="64">
        <v>52.5</v>
      </c>
      <c r="I21" s="80">
        <f t="shared" si="2"/>
        <v>31.314285714285713</v>
      </c>
      <c r="J21" s="50">
        <v>19</v>
      </c>
      <c r="K21" s="80">
        <f t="shared" si="0"/>
        <v>25.333333333333332</v>
      </c>
      <c r="L21" s="65">
        <v>14</v>
      </c>
      <c r="M21" s="80">
        <f t="shared" si="3"/>
        <v>5.283018867924528</v>
      </c>
      <c r="N21" s="80">
        <f t="shared" si="1"/>
        <v>61.930637915543571</v>
      </c>
      <c r="O21" s="62" t="s">
        <v>267</v>
      </c>
    </row>
    <row r="22" spans="1:15" s="66" customFormat="1" ht="27" customHeight="1" x14ac:dyDescent="0.2">
      <c r="A22" s="56">
        <v>12</v>
      </c>
      <c r="B22" s="57"/>
      <c r="C22" s="58" t="s">
        <v>232</v>
      </c>
      <c r="D22" s="58" t="s">
        <v>233</v>
      </c>
      <c r="E22" s="58" t="s">
        <v>234</v>
      </c>
      <c r="F22" s="72"/>
      <c r="G22" s="16" t="s">
        <v>47</v>
      </c>
      <c r="H22" s="64">
        <v>56.1</v>
      </c>
      <c r="I22" s="80">
        <f t="shared" si="2"/>
        <v>29.304812834224599</v>
      </c>
      <c r="J22" s="50">
        <v>13</v>
      </c>
      <c r="K22" s="80">
        <f t="shared" si="0"/>
        <v>17.333333333333332</v>
      </c>
      <c r="L22" s="65">
        <v>5</v>
      </c>
      <c r="M22" s="80">
        <f t="shared" si="3"/>
        <v>1.8867924528301887</v>
      </c>
      <c r="N22" s="80">
        <f t="shared" si="1"/>
        <v>48.52493862038812</v>
      </c>
      <c r="O22" s="62" t="s">
        <v>267</v>
      </c>
    </row>
    <row r="23" spans="1:15" s="66" customFormat="1" ht="27" customHeight="1" x14ac:dyDescent="0.2">
      <c r="A23" s="56">
        <v>13</v>
      </c>
      <c r="B23" s="57"/>
      <c r="C23" s="67" t="s">
        <v>235</v>
      </c>
      <c r="D23" s="67" t="s">
        <v>236</v>
      </c>
      <c r="E23" s="67" t="s">
        <v>237</v>
      </c>
      <c r="F23" s="67"/>
      <c r="G23" s="16" t="s">
        <v>47</v>
      </c>
      <c r="H23" s="64">
        <v>57.1</v>
      </c>
      <c r="I23" s="80">
        <f t="shared" si="2"/>
        <v>28.791593695271452</v>
      </c>
      <c r="J23" s="50">
        <v>16</v>
      </c>
      <c r="K23" s="80">
        <f t="shared" si="0"/>
        <v>21.333333333333332</v>
      </c>
      <c r="L23" s="65">
        <v>12</v>
      </c>
      <c r="M23" s="80">
        <f t="shared" si="3"/>
        <v>4.5283018867924527</v>
      </c>
      <c r="N23" s="80">
        <f t="shared" si="1"/>
        <v>54.653228915397243</v>
      </c>
      <c r="O23" s="62" t="s">
        <v>267</v>
      </c>
    </row>
    <row r="24" spans="1:15" s="66" customFormat="1" ht="27" customHeight="1" x14ac:dyDescent="0.2">
      <c r="A24" s="56">
        <v>14</v>
      </c>
      <c r="B24" s="57"/>
      <c r="C24" s="67" t="s">
        <v>238</v>
      </c>
      <c r="D24" s="67" t="s">
        <v>239</v>
      </c>
      <c r="E24" s="67" t="s">
        <v>83</v>
      </c>
      <c r="F24" s="67"/>
      <c r="G24" s="16" t="s">
        <v>47</v>
      </c>
      <c r="H24" s="64">
        <v>52.1</v>
      </c>
      <c r="I24" s="80">
        <f t="shared" si="2"/>
        <v>31.554702495201536</v>
      </c>
      <c r="J24" s="50">
        <v>18</v>
      </c>
      <c r="K24" s="80">
        <f t="shared" si="0"/>
        <v>24</v>
      </c>
      <c r="L24" s="65">
        <v>15</v>
      </c>
      <c r="M24" s="80">
        <f t="shared" si="3"/>
        <v>5.6603773584905657</v>
      </c>
      <c r="N24" s="80">
        <f t="shared" si="1"/>
        <v>61.215079853692103</v>
      </c>
      <c r="O24" s="62" t="s">
        <v>267</v>
      </c>
    </row>
    <row r="25" spans="1:15" s="66" customFormat="1" ht="27" customHeight="1" x14ac:dyDescent="0.2">
      <c r="A25" s="56">
        <v>15</v>
      </c>
      <c r="B25" s="57"/>
      <c r="C25" s="67" t="s">
        <v>240</v>
      </c>
      <c r="D25" s="67" t="s">
        <v>241</v>
      </c>
      <c r="E25" s="67" t="s">
        <v>234</v>
      </c>
      <c r="F25" s="67"/>
      <c r="G25" s="16" t="s">
        <v>47</v>
      </c>
      <c r="H25" s="64">
        <v>53.1</v>
      </c>
      <c r="I25" s="80">
        <f t="shared" si="2"/>
        <v>30.960451977401128</v>
      </c>
      <c r="J25" s="50">
        <v>19</v>
      </c>
      <c r="K25" s="80">
        <f t="shared" si="0"/>
        <v>25.333333333333332</v>
      </c>
      <c r="L25" s="65">
        <v>16</v>
      </c>
      <c r="M25" s="80">
        <f t="shared" si="3"/>
        <v>6.0377358490566042</v>
      </c>
      <c r="N25" s="80">
        <f t="shared" si="1"/>
        <v>62.331521159791066</v>
      </c>
      <c r="O25" s="62" t="s">
        <v>267</v>
      </c>
    </row>
    <row r="26" spans="1:15" s="66" customFormat="1" ht="27" customHeight="1" x14ac:dyDescent="0.2">
      <c r="A26" s="56">
        <v>16</v>
      </c>
      <c r="B26" s="57"/>
      <c r="C26" s="67" t="s">
        <v>242</v>
      </c>
      <c r="D26" s="67" t="s">
        <v>243</v>
      </c>
      <c r="E26" s="67" t="s">
        <v>140</v>
      </c>
      <c r="F26" s="67"/>
      <c r="G26" s="16" t="s">
        <v>47</v>
      </c>
      <c r="H26" s="64">
        <v>51.2</v>
      </c>
      <c r="I26" s="80">
        <f t="shared" si="2"/>
        <v>32.109375</v>
      </c>
      <c r="J26" s="50">
        <v>25</v>
      </c>
      <c r="K26" s="80">
        <f t="shared" si="0"/>
        <v>33.333333333333336</v>
      </c>
      <c r="L26" s="65">
        <v>18</v>
      </c>
      <c r="M26" s="80">
        <f t="shared" si="3"/>
        <v>6.7924528301886795</v>
      </c>
      <c r="N26" s="80">
        <f t="shared" si="1"/>
        <v>72.235161163522022</v>
      </c>
      <c r="O26" s="62" t="s">
        <v>267</v>
      </c>
    </row>
    <row r="27" spans="1:15" s="66" customFormat="1" ht="27" customHeight="1" x14ac:dyDescent="0.2">
      <c r="A27" s="56">
        <v>17</v>
      </c>
      <c r="B27" s="57"/>
      <c r="C27" s="67" t="s">
        <v>244</v>
      </c>
      <c r="D27" s="67" t="s">
        <v>210</v>
      </c>
      <c r="E27" s="67" t="s">
        <v>245</v>
      </c>
      <c r="F27" s="67"/>
      <c r="G27" s="16" t="s">
        <v>47</v>
      </c>
      <c r="H27" s="64">
        <v>52.1</v>
      </c>
      <c r="I27" s="80">
        <f t="shared" si="2"/>
        <v>31.554702495201536</v>
      </c>
      <c r="J27" s="50">
        <v>24</v>
      </c>
      <c r="K27" s="80">
        <f t="shared" si="0"/>
        <v>32</v>
      </c>
      <c r="L27" s="65">
        <v>17</v>
      </c>
      <c r="M27" s="80">
        <f t="shared" si="3"/>
        <v>6.4150943396226419</v>
      </c>
      <c r="N27" s="80">
        <f t="shared" si="1"/>
        <v>69.96979683482418</v>
      </c>
      <c r="O27" s="62" t="s">
        <v>267</v>
      </c>
    </row>
    <row r="28" spans="1:15" s="66" customFormat="1" ht="27" customHeight="1" x14ac:dyDescent="0.2">
      <c r="A28" s="56">
        <v>18</v>
      </c>
      <c r="B28" s="57"/>
      <c r="C28" s="67" t="s">
        <v>246</v>
      </c>
      <c r="D28" s="67" t="s">
        <v>142</v>
      </c>
      <c r="E28" s="67" t="s">
        <v>247</v>
      </c>
      <c r="F28" s="67"/>
      <c r="G28" s="16" t="s">
        <v>47</v>
      </c>
      <c r="H28" s="64">
        <v>53.4</v>
      </c>
      <c r="I28" s="80">
        <f>40*$H$10/H28</f>
        <v>30.786516853932586</v>
      </c>
      <c r="J28" s="50">
        <v>20</v>
      </c>
      <c r="K28" s="80">
        <f t="shared" si="0"/>
        <v>26.666666666666668</v>
      </c>
      <c r="L28" s="65">
        <v>16</v>
      </c>
      <c r="M28" s="80">
        <f t="shared" si="3"/>
        <v>6.0377358490566042</v>
      </c>
      <c r="N28" s="80">
        <f t="shared" si="1"/>
        <v>63.490919369655856</v>
      </c>
      <c r="O28" s="62" t="s">
        <v>267</v>
      </c>
    </row>
    <row r="29" spans="1:15" s="66" customFormat="1" ht="27" customHeight="1" x14ac:dyDescent="0.2">
      <c r="A29" s="56">
        <v>19</v>
      </c>
      <c r="B29" s="57"/>
      <c r="C29" s="67" t="s">
        <v>248</v>
      </c>
      <c r="D29" s="67" t="s">
        <v>80</v>
      </c>
      <c r="E29" s="67" t="s">
        <v>89</v>
      </c>
      <c r="F29" s="67"/>
      <c r="G29" s="16" t="s">
        <v>47</v>
      </c>
      <c r="H29" s="64">
        <v>52.2</v>
      </c>
      <c r="I29" s="80">
        <f t="shared" si="2"/>
        <v>31.494252873563216</v>
      </c>
      <c r="J29" s="50">
        <v>21</v>
      </c>
      <c r="K29" s="80">
        <f t="shared" si="0"/>
        <v>28</v>
      </c>
      <c r="L29" s="65">
        <v>18</v>
      </c>
      <c r="M29" s="80">
        <f t="shared" si="3"/>
        <v>6.7924528301886795</v>
      </c>
      <c r="N29" s="80">
        <f t="shared" si="1"/>
        <v>66.286705703751892</v>
      </c>
      <c r="O29" s="62" t="s">
        <v>267</v>
      </c>
    </row>
    <row r="30" spans="1:15" s="66" customFormat="1" ht="27" hidden="1" customHeight="1" x14ac:dyDescent="0.2">
      <c r="A30" s="56">
        <v>40</v>
      </c>
      <c r="B30" s="57"/>
      <c r="C30" s="67"/>
      <c r="D30" s="67"/>
      <c r="E30" s="67"/>
      <c r="F30" s="67"/>
      <c r="G30" s="59"/>
      <c r="H30" s="64"/>
      <c r="I30" s="80" t="e">
        <f t="shared" si="2"/>
        <v>#DIV/0!</v>
      </c>
      <c r="J30" s="50"/>
      <c r="K30" s="80">
        <f t="shared" si="0"/>
        <v>0</v>
      </c>
      <c r="L30" s="65"/>
      <c r="M30" s="80">
        <f t="shared" si="3"/>
        <v>0</v>
      </c>
      <c r="N30" s="80" t="e">
        <f t="shared" si="1"/>
        <v>#DIV/0!</v>
      </c>
      <c r="O30" s="62"/>
    </row>
    <row r="31" spans="1:15" s="66" customFormat="1" ht="27" hidden="1" customHeight="1" x14ac:dyDescent="0.2">
      <c r="A31" s="56">
        <v>41</v>
      </c>
      <c r="B31" s="57"/>
      <c r="C31" s="67"/>
      <c r="D31" s="67"/>
      <c r="E31" s="67"/>
      <c r="F31" s="67"/>
      <c r="G31" s="59"/>
      <c r="H31" s="64"/>
      <c r="I31" s="80" t="e">
        <f t="shared" si="2"/>
        <v>#DIV/0!</v>
      </c>
      <c r="J31" s="50"/>
      <c r="K31" s="80">
        <f t="shared" si="0"/>
        <v>0</v>
      </c>
      <c r="L31" s="65"/>
      <c r="M31" s="80">
        <f t="shared" si="3"/>
        <v>0</v>
      </c>
      <c r="N31" s="80" t="e">
        <f t="shared" si="1"/>
        <v>#DIV/0!</v>
      </c>
      <c r="O31" s="62"/>
    </row>
    <row r="32" spans="1:15" s="66" customFormat="1" ht="27" hidden="1" customHeight="1" x14ac:dyDescent="0.2">
      <c r="A32" s="56">
        <v>42</v>
      </c>
      <c r="B32" s="57"/>
      <c r="C32" s="67"/>
      <c r="D32" s="67"/>
      <c r="E32" s="67"/>
      <c r="F32" s="67"/>
      <c r="G32" s="59"/>
      <c r="H32" s="64"/>
      <c r="I32" s="80" t="e">
        <f t="shared" si="2"/>
        <v>#DIV/0!</v>
      </c>
      <c r="J32" s="50"/>
      <c r="K32" s="80">
        <f t="shared" si="0"/>
        <v>0</v>
      </c>
      <c r="L32" s="65"/>
      <c r="M32" s="80">
        <f t="shared" si="3"/>
        <v>0</v>
      </c>
      <c r="N32" s="80" t="e">
        <f t="shared" si="1"/>
        <v>#DIV/0!</v>
      </c>
      <c r="O32" s="62"/>
    </row>
    <row r="33" spans="1:16" s="66" customFormat="1" ht="27" hidden="1" customHeight="1" x14ac:dyDescent="0.2">
      <c r="A33" s="56">
        <v>43</v>
      </c>
      <c r="B33" s="57"/>
      <c r="C33" s="67"/>
      <c r="D33" s="67"/>
      <c r="E33" s="67"/>
      <c r="F33" s="67"/>
      <c r="G33" s="59"/>
      <c r="H33" s="64"/>
      <c r="I33" s="80" t="e">
        <f t="shared" si="2"/>
        <v>#DIV/0!</v>
      </c>
      <c r="J33" s="50"/>
      <c r="K33" s="80">
        <f t="shared" si="0"/>
        <v>0</v>
      </c>
      <c r="L33" s="65"/>
      <c r="M33" s="80">
        <f t="shared" si="3"/>
        <v>0</v>
      </c>
      <c r="N33" s="80" t="e">
        <f t="shared" si="1"/>
        <v>#DIV/0!</v>
      </c>
      <c r="O33" s="62"/>
    </row>
    <row r="34" spans="1:16" s="66" customFormat="1" ht="27" hidden="1" customHeight="1" x14ac:dyDescent="0.2">
      <c r="A34" s="56">
        <v>44</v>
      </c>
      <c r="B34" s="57"/>
      <c r="C34" s="67"/>
      <c r="D34" s="67"/>
      <c r="E34" s="67"/>
      <c r="F34" s="67"/>
      <c r="G34" s="59"/>
      <c r="H34" s="64"/>
      <c r="I34" s="80" t="e">
        <f t="shared" si="2"/>
        <v>#DIV/0!</v>
      </c>
      <c r="J34" s="50"/>
      <c r="K34" s="80">
        <f t="shared" si="0"/>
        <v>0</v>
      </c>
      <c r="L34" s="65"/>
      <c r="M34" s="80">
        <f t="shared" si="3"/>
        <v>0</v>
      </c>
      <c r="N34" s="80" t="e">
        <f t="shared" si="1"/>
        <v>#DIV/0!</v>
      </c>
      <c r="O34" s="62"/>
    </row>
    <row r="35" spans="1:16" s="66" customFormat="1" ht="27" hidden="1" customHeight="1" x14ac:dyDescent="0.2">
      <c r="A35" s="56">
        <v>45</v>
      </c>
      <c r="B35" s="57"/>
      <c r="C35" s="67"/>
      <c r="D35" s="67"/>
      <c r="E35" s="67"/>
      <c r="F35" s="67"/>
      <c r="G35" s="59"/>
      <c r="H35" s="64"/>
      <c r="I35" s="80" t="e">
        <f t="shared" si="2"/>
        <v>#DIV/0!</v>
      </c>
      <c r="J35" s="50"/>
      <c r="K35" s="80">
        <f t="shared" si="0"/>
        <v>0</v>
      </c>
      <c r="L35" s="65"/>
      <c r="M35" s="80">
        <f t="shared" si="3"/>
        <v>0</v>
      </c>
      <c r="N35" s="80" t="e">
        <f t="shared" si="1"/>
        <v>#DIV/0!</v>
      </c>
      <c r="O35" s="62"/>
    </row>
    <row r="36" spans="1:16" s="66" customFormat="1" ht="27" hidden="1" customHeight="1" x14ac:dyDescent="0.2">
      <c r="A36" s="56">
        <v>46</v>
      </c>
      <c r="B36" s="57"/>
      <c r="C36" s="67"/>
      <c r="D36" s="67"/>
      <c r="E36" s="67"/>
      <c r="F36" s="67"/>
      <c r="G36" s="59"/>
      <c r="H36" s="64"/>
      <c r="I36" s="80" t="e">
        <f t="shared" si="2"/>
        <v>#DIV/0!</v>
      </c>
      <c r="J36" s="50"/>
      <c r="K36" s="80">
        <f t="shared" si="0"/>
        <v>0</v>
      </c>
      <c r="L36" s="65"/>
      <c r="M36" s="80">
        <f t="shared" si="3"/>
        <v>0</v>
      </c>
      <c r="N36" s="80" t="e">
        <f t="shared" si="1"/>
        <v>#DIV/0!</v>
      </c>
      <c r="O36" s="62"/>
    </row>
    <row r="37" spans="1:16" s="66" customFormat="1" ht="27" hidden="1" customHeight="1" x14ac:dyDescent="0.2">
      <c r="A37" s="56">
        <v>47</v>
      </c>
      <c r="B37" s="57"/>
      <c r="C37" s="67"/>
      <c r="D37" s="67"/>
      <c r="E37" s="67"/>
      <c r="F37" s="67"/>
      <c r="G37" s="59"/>
      <c r="H37" s="64"/>
      <c r="I37" s="80" t="e">
        <f t="shared" si="2"/>
        <v>#DIV/0!</v>
      </c>
      <c r="J37" s="50"/>
      <c r="K37" s="80">
        <f t="shared" si="0"/>
        <v>0</v>
      </c>
      <c r="L37" s="65"/>
      <c r="M37" s="80">
        <f t="shared" si="3"/>
        <v>0</v>
      </c>
      <c r="N37" s="80" t="e">
        <f t="shared" si="1"/>
        <v>#DIV/0!</v>
      </c>
      <c r="O37" s="62"/>
    </row>
    <row r="38" spans="1:16" s="66" customFormat="1" ht="27" hidden="1" customHeight="1" x14ac:dyDescent="0.2">
      <c r="A38" s="56">
        <v>48</v>
      </c>
      <c r="B38" s="57"/>
      <c r="C38" s="67"/>
      <c r="D38" s="67"/>
      <c r="E38" s="67"/>
      <c r="F38" s="67"/>
      <c r="G38" s="59"/>
      <c r="H38" s="64"/>
      <c r="I38" s="80" t="e">
        <f t="shared" si="2"/>
        <v>#DIV/0!</v>
      </c>
      <c r="J38" s="50"/>
      <c r="K38" s="80">
        <f t="shared" si="0"/>
        <v>0</v>
      </c>
      <c r="L38" s="65"/>
      <c r="M38" s="80">
        <f t="shared" si="3"/>
        <v>0</v>
      </c>
      <c r="N38" s="80" t="e">
        <f t="shared" si="1"/>
        <v>#DIV/0!</v>
      </c>
      <c r="O38" s="62"/>
    </row>
    <row r="39" spans="1:16" s="66" customFormat="1" ht="27" hidden="1" customHeight="1" x14ac:dyDescent="0.2">
      <c r="A39" s="56">
        <v>49</v>
      </c>
      <c r="B39" s="57"/>
      <c r="C39" s="59"/>
      <c r="D39" s="59"/>
      <c r="E39" s="59"/>
      <c r="F39" s="59"/>
      <c r="G39" s="59"/>
      <c r="H39" s="64"/>
      <c r="I39" s="80" t="e">
        <f t="shared" si="2"/>
        <v>#DIV/0!</v>
      </c>
      <c r="J39" s="50"/>
      <c r="K39" s="80">
        <f t="shared" si="0"/>
        <v>0</v>
      </c>
      <c r="L39" s="65"/>
      <c r="M39" s="80">
        <f t="shared" si="3"/>
        <v>0</v>
      </c>
      <c r="N39" s="80" t="e">
        <f t="shared" si="1"/>
        <v>#DIV/0!</v>
      </c>
      <c r="O39" s="62"/>
    </row>
    <row r="40" spans="1:16" s="66" customFormat="1" ht="27" hidden="1" customHeight="1" x14ac:dyDescent="0.2">
      <c r="A40" s="56">
        <v>50</v>
      </c>
      <c r="B40" s="57"/>
      <c r="C40" s="73"/>
      <c r="D40" s="73"/>
      <c r="E40" s="73"/>
      <c r="F40" s="73"/>
      <c r="G40" s="59"/>
      <c r="H40" s="64"/>
      <c r="I40" s="80" t="e">
        <f t="shared" si="2"/>
        <v>#DIV/0!</v>
      </c>
      <c r="J40" s="50"/>
      <c r="K40" s="80">
        <f>40*J40/$J$10</f>
        <v>0</v>
      </c>
      <c r="L40" s="65"/>
      <c r="M40" s="80">
        <f t="shared" si="3"/>
        <v>0</v>
      </c>
      <c r="N40" s="80" t="e">
        <f t="shared" si="1"/>
        <v>#DIV/0!</v>
      </c>
      <c r="O40" s="62"/>
    </row>
    <row r="41" spans="1:16" s="66" customFormat="1" ht="27" hidden="1" customHeight="1" x14ac:dyDescent="0.2">
      <c r="A41" s="56">
        <v>51</v>
      </c>
      <c r="B41" s="57"/>
      <c r="C41" s="58"/>
      <c r="D41" s="58"/>
      <c r="E41" s="58"/>
      <c r="F41" s="58"/>
      <c r="G41" s="59"/>
      <c r="H41" s="64"/>
      <c r="I41" s="80" t="e">
        <f t="shared" si="2"/>
        <v>#DIV/0!</v>
      </c>
      <c r="J41" s="50"/>
      <c r="K41" s="80">
        <f t="shared" si="0"/>
        <v>0</v>
      </c>
      <c r="L41" s="65"/>
      <c r="M41" s="80">
        <f t="shared" si="3"/>
        <v>0</v>
      </c>
      <c r="N41" s="80" t="e">
        <f t="shared" si="1"/>
        <v>#DIV/0!</v>
      </c>
      <c r="O41" s="62"/>
    </row>
    <row r="42" spans="1:16" ht="16.5" thickBot="1" x14ac:dyDescent="0.3">
      <c r="A42" s="74"/>
      <c r="B42" s="74"/>
      <c r="C42" s="74"/>
      <c r="D42" s="74"/>
      <c r="E42" s="74"/>
    </row>
    <row r="43" spans="1:16" ht="15.75" customHeight="1" x14ac:dyDescent="0.25">
      <c r="A43" s="74"/>
      <c r="B43" s="74"/>
      <c r="C43" s="75" t="s">
        <v>23</v>
      </c>
      <c r="D43" s="76"/>
      <c r="E43" s="76"/>
      <c r="F43" s="76"/>
      <c r="G43" s="76"/>
      <c r="H43" s="77"/>
      <c r="I43" s="76"/>
      <c r="M43" s="46"/>
      <c r="O43" s="47"/>
      <c r="P43" s="46"/>
    </row>
    <row r="44" spans="1:16" ht="16.5" thickBot="1" x14ac:dyDescent="0.3">
      <c r="A44" s="74"/>
      <c r="B44" s="74"/>
      <c r="C44" s="74"/>
      <c r="D44" s="74"/>
      <c r="E44" s="74"/>
      <c r="G44" s="49"/>
      <c r="M44" s="46"/>
      <c r="O44" s="47"/>
      <c r="P44" s="46"/>
    </row>
    <row r="45" spans="1:16" x14ac:dyDescent="0.25">
      <c r="A45" s="74"/>
      <c r="B45" s="74"/>
      <c r="C45" s="75" t="s">
        <v>26</v>
      </c>
      <c r="D45" s="76"/>
      <c r="E45" s="76"/>
      <c r="F45" s="76"/>
      <c r="G45" s="76"/>
      <c r="H45" s="78"/>
      <c r="M45" s="46"/>
      <c r="O45" s="47"/>
      <c r="P45" s="46"/>
    </row>
    <row r="46" spans="1:16" x14ac:dyDescent="0.25">
      <c r="A46" s="74"/>
      <c r="B46" s="74"/>
      <c r="C46" s="74"/>
      <c r="D46" s="74"/>
      <c r="E46" s="74"/>
    </row>
    <row r="47" spans="1:16" x14ac:dyDescent="0.25">
      <c r="A47" s="74"/>
      <c r="B47" s="74"/>
      <c r="C47" s="74"/>
      <c r="D47" s="74"/>
      <c r="E47" s="74"/>
    </row>
    <row r="48" spans="1:16" x14ac:dyDescent="0.25">
      <c r="A48" s="74"/>
      <c r="B48" s="74"/>
      <c r="C48" s="74"/>
      <c r="D48" s="74"/>
      <c r="E48" s="74"/>
    </row>
    <row r="49" spans="1:5" x14ac:dyDescent="0.25">
      <c r="A49" s="74"/>
      <c r="B49" s="74"/>
      <c r="C49" s="74"/>
      <c r="D49" s="74"/>
      <c r="E49" s="74"/>
    </row>
    <row r="50" spans="1:5" x14ac:dyDescent="0.25">
      <c r="A50" s="74"/>
      <c r="B50" s="74"/>
      <c r="C50" s="74"/>
      <c r="D50" s="74"/>
      <c r="E50" s="74"/>
    </row>
    <row r="51" spans="1:5" x14ac:dyDescent="0.25">
      <c r="A51" s="74"/>
      <c r="B51" s="74"/>
      <c r="C51" s="74"/>
      <c r="D51" s="74"/>
      <c r="E51" s="74"/>
    </row>
    <row r="52" spans="1:5" x14ac:dyDescent="0.25">
      <c r="A52" s="74"/>
      <c r="B52" s="74"/>
      <c r="C52" s="74"/>
      <c r="D52" s="74"/>
      <c r="E52" s="74"/>
    </row>
    <row r="53" spans="1:5" x14ac:dyDescent="0.25">
      <c r="A53" s="74"/>
      <c r="B53" s="74"/>
      <c r="C53" s="74"/>
      <c r="D53" s="74"/>
      <c r="E53" s="74"/>
    </row>
    <row r="54" spans="1:5" x14ac:dyDescent="0.25">
      <c r="A54" s="74"/>
      <c r="B54" s="74"/>
      <c r="C54" s="74"/>
      <c r="D54" s="74"/>
      <c r="E54" s="74"/>
    </row>
    <row r="55" spans="1:5" x14ac:dyDescent="0.25">
      <c r="A55" s="74"/>
      <c r="B55" s="74"/>
      <c r="C55" s="74"/>
      <c r="D55" s="74"/>
      <c r="E55" s="74"/>
    </row>
    <row r="56" spans="1:5" x14ac:dyDescent="0.25">
      <c r="A56" s="74"/>
      <c r="B56" s="74"/>
      <c r="C56" s="74"/>
      <c r="D56" s="74"/>
      <c r="E56" s="74"/>
    </row>
    <row r="57" spans="1:5" x14ac:dyDescent="0.25">
      <c r="A57" s="74"/>
      <c r="B57" s="74"/>
      <c r="C57" s="74"/>
      <c r="D57" s="74"/>
      <c r="E57" s="74"/>
    </row>
    <row r="58" spans="1:5" x14ac:dyDescent="0.25">
      <c r="A58" s="79"/>
      <c r="B58" s="79"/>
      <c r="C58" s="79"/>
      <c r="D58" s="79"/>
      <c r="E58" s="79"/>
    </row>
  </sheetData>
  <sheetProtection formatCells="0" formatRows="0" insertRows="0" deleteRows="0" autoFilter="0"/>
  <protectedRanges>
    <protectedRange password="CA9C" sqref="J10:J41" name="Диапазон2"/>
    <protectedRange password="CA9C" sqref="B30:H41 B11:F29 H11:H29" name="Диапазон1"/>
  </protectedRange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4" zoomScale="90" workbookViewId="0">
      <selection activeCell="O20" sqref="O20:O26"/>
    </sheetView>
  </sheetViews>
  <sheetFormatPr defaultColWidth="9.140625" defaultRowHeight="15.75" x14ac:dyDescent="0.25"/>
  <cols>
    <col min="1" max="1" width="4.140625" style="35" customWidth="1"/>
    <col min="2" max="2" width="6.85546875" style="35" customWidth="1"/>
    <col min="3" max="3" width="13.28515625" style="35" customWidth="1"/>
    <col min="4" max="4" width="11.7109375" style="35" customWidth="1"/>
    <col min="5" max="5" width="15.7109375" style="35" customWidth="1"/>
    <col min="6" max="6" width="7.42578125" style="35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6" x14ac:dyDescent="0.25">
      <c r="A2" s="112" t="s">
        <v>28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6" x14ac:dyDescent="0.25">
      <c r="A3" s="113" t="s">
        <v>269</v>
      </c>
      <c r="B3" s="113"/>
      <c r="C3" s="113"/>
      <c r="D3" s="113"/>
      <c r="E3" s="113"/>
      <c r="F3" s="114"/>
      <c r="O3" s="5">
        <v>46.65</v>
      </c>
    </row>
    <row r="4" spans="1:16" x14ac:dyDescent="0.25">
      <c r="A4" s="113" t="s">
        <v>270</v>
      </c>
      <c r="B4" s="113"/>
      <c r="C4" s="113"/>
      <c r="D4" s="113"/>
      <c r="E4" s="113"/>
      <c r="F4" s="115"/>
      <c r="G4" s="6"/>
    </row>
    <row r="5" spans="1:16" x14ac:dyDescent="0.25">
      <c r="A5" s="116" t="s">
        <v>35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6" s="35" customFormat="1" ht="15.75" customHeight="1" x14ac:dyDescent="0.25">
      <c r="A6" s="121" t="s">
        <v>1</v>
      </c>
      <c r="B6" s="121" t="s">
        <v>10</v>
      </c>
      <c r="C6" s="121" t="s">
        <v>12</v>
      </c>
      <c r="D6" s="121" t="s">
        <v>13</v>
      </c>
      <c r="E6" s="121" t="s">
        <v>14</v>
      </c>
      <c r="F6" s="121" t="s">
        <v>2</v>
      </c>
      <c r="G6" s="121" t="s">
        <v>9</v>
      </c>
      <c r="H6" s="124" t="s">
        <v>25</v>
      </c>
      <c r="I6" s="124"/>
      <c r="J6" s="124" t="s">
        <v>11</v>
      </c>
      <c r="K6" s="124"/>
      <c r="L6" s="124" t="s">
        <v>3</v>
      </c>
      <c r="M6" s="124"/>
      <c r="N6" s="125" t="s">
        <v>16</v>
      </c>
      <c r="O6" s="117" t="s">
        <v>5</v>
      </c>
    </row>
    <row r="7" spans="1:16" s="35" customFormat="1" x14ac:dyDescent="0.25">
      <c r="A7" s="122"/>
      <c r="B7" s="122"/>
      <c r="C7" s="122"/>
      <c r="D7" s="122"/>
      <c r="E7" s="122"/>
      <c r="F7" s="122"/>
      <c r="G7" s="122"/>
      <c r="H7" s="124"/>
      <c r="I7" s="124"/>
      <c r="J7" s="124"/>
      <c r="K7" s="124"/>
      <c r="L7" s="124"/>
      <c r="M7" s="124"/>
      <c r="N7" s="125"/>
      <c r="O7" s="118"/>
    </row>
    <row r="8" spans="1:16" s="35" customFormat="1" ht="25.5" x14ac:dyDescent="0.25">
      <c r="A8" s="122"/>
      <c r="B8" s="122"/>
      <c r="C8" s="122"/>
      <c r="D8" s="122"/>
      <c r="E8" s="122"/>
      <c r="F8" s="122"/>
      <c r="G8" s="122"/>
      <c r="H8" s="7" t="s">
        <v>6</v>
      </c>
      <c r="I8" s="34" t="s">
        <v>7</v>
      </c>
      <c r="J8" s="7" t="s">
        <v>8</v>
      </c>
      <c r="K8" s="34" t="s">
        <v>7</v>
      </c>
      <c r="L8" s="7" t="s">
        <v>4</v>
      </c>
      <c r="M8" s="8" t="s">
        <v>7</v>
      </c>
      <c r="N8" s="125"/>
      <c r="O8" s="118"/>
    </row>
    <row r="9" spans="1:16" s="35" customFormat="1" ht="16.5" thickBot="1" x14ac:dyDescent="0.3">
      <c r="A9" s="123"/>
      <c r="B9" s="123"/>
      <c r="C9" s="123"/>
      <c r="D9" s="123"/>
      <c r="E9" s="123"/>
      <c r="F9" s="123"/>
      <c r="G9" s="123"/>
      <c r="H9" s="23"/>
      <c r="I9" s="34" t="s">
        <v>19</v>
      </c>
      <c r="J9" s="9"/>
      <c r="K9" s="34" t="s">
        <v>19</v>
      </c>
      <c r="L9" s="9"/>
      <c r="M9" s="34" t="s">
        <v>18</v>
      </c>
      <c r="N9" s="34" t="s">
        <v>17</v>
      </c>
      <c r="O9" s="118"/>
    </row>
    <row r="10" spans="1:16" s="35" customFormat="1" ht="16.5" thickBot="1" x14ac:dyDescent="0.3">
      <c r="A10" s="119" t="s">
        <v>39</v>
      </c>
      <c r="B10" s="120"/>
      <c r="C10" s="120"/>
      <c r="D10" s="120"/>
      <c r="E10" s="120"/>
      <c r="F10" s="120"/>
      <c r="G10" s="120"/>
      <c r="H10" s="43">
        <v>42.8</v>
      </c>
      <c r="I10" s="24">
        <v>40</v>
      </c>
      <c r="J10" s="25">
        <v>30</v>
      </c>
      <c r="K10" s="26">
        <v>40</v>
      </c>
      <c r="L10" s="41">
        <v>53</v>
      </c>
      <c r="M10" s="27"/>
      <c r="N10" s="28"/>
      <c r="O10" s="118"/>
      <c r="P10" s="33"/>
    </row>
    <row r="11" spans="1:16" s="35" customFormat="1" ht="27" customHeight="1" x14ac:dyDescent="0.25">
      <c r="A11" s="10">
        <v>1</v>
      </c>
      <c r="B11" s="20">
        <v>4</v>
      </c>
      <c r="C11" s="14" t="s">
        <v>201</v>
      </c>
      <c r="D11" s="14" t="s">
        <v>196</v>
      </c>
      <c r="E11" s="14" t="s">
        <v>117</v>
      </c>
      <c r="F11" s="14">
        <v>8</v>
      </c>
      <c r="G11" s="16" t="s">
        <v>47</v>
      </c>
      <c r="H11" s="42">
        <v>42.8</v>
      </c>
      <c r="I11" s="34">
        <f>40*$H$10/H11</f>
        <v>40</v>
      </c>
      <c r="J11" s="7">
        <v>30</v>
      </c>
      <c r="K11" s="34">
        <f>40*J11/$J$10</f>
        <v>40</v>
      </c>
      <c r="L11" s="40">
        <v>37</v>
      </c>
      <c r="M11" s="34">
        <f>20*L11/$L$10</f>
        <v>13.962264150943396</v>
      </c>
      <c r="N11" s="34">
        <f>I11+K11+M11</f>
        <v>93.962264150943398</v>
      </c>
      <c r="O11" s="126" t="s">
        <v>265</v>
      </c>
    </row>
    <row r="12" spans="1:16" s="35" customFormat="1" ht="27" customHeight="1" x14ac:dyDescent="0.25">
      <c r="A12" s="10">
        <v>2</v>
      </c>
      <c r="B12" s="20">
        <v>1</v>
      </c>
      <c r="C12" s="15" t="s">
        <v>202</v>
      </c>
      <c r="D12" s="15" t="s">
        <v>101</v>
      </c>
      <c r="E12" s="15" t="s">
        <v>133</v>
      </c>
      <c r="F12" s="15">
        <v>7</v>
      </c>
      <c r="G12" s="16" t="s">
        <v>47</v>
      </c>
      <c r="H12" s="29">
        <v>45.8</v>
      </c>
      <c r="I12" s="34">
        <f t="shared" ref="I12:I26" si="0">40*$H$10/H12</f>
        <v>37.379912663755462</v>
      </c>
      <c r="J12" s="7">
        <v>27</v>
      </c>
      <c r="K12" s="34">
        <f t="shared" ref="K12:K26" si="1">40*J12/$J$10</f>
        <v>36</v>
      </c>
      <c r="L12" s="30">
        <v>23</v>
      </c>
      <c r="M12" s="34">
        <f t="shared" ref="M12:M26" si="2">20*L12/$L$10</f>
        <v>8.6792452830188687</v>
      </c>
      <c r="N12" s="34">
        <f t="shared" ref="N12:N26" si="3">I12+K12+M12</f>
        <v>82.059157946774334</v>
      </c>
      <c r="O12" s="32" t="s">
        <v>267</v>
      </c>
    </row>
    <row r="13" spans="1:16" s="35" customFormat="1" ht="27" customHeight="1" x14ac:dyDescent="0.25">
      <c r="A13" s="10">
        <v>3</v>
      </c>
      <c r="B13" s="20">
        <v>3</v>
      </c>
      <c r="C13" s="14" t="s">
        <v>203</v>
      </c>
      <c r="D13" s="14" t="s">
        <v>114</v>
      </c>
      <c r="E13" s="14" t="s">
        <v>102</v>
      </c>
      <c r="F13" s="14">
        <v>7</v>
      </c>
      <c r="G13" s="16" t="s">
        <v>47</v>
      </c>
      <c r="H13" s="29">
        <v>44.1</v>
      </c>
      <c r="I13" s="34">
        <f t="shared" si="0"/>
        <v>38.820861678004533</v>
      </c>
      <c r="J13" s="7">
        <v>22</v>
      </c>
      <c r="K13" s="34">
        <f t="shared" si="1"/>
        <v>29.333333333333332</v>
      </c>
      <c r="L13" s="30">
        <v>12</v>
      </c>
      <c r="M13" s="34">
        <f t="shared" si="2"/>
        <v>4.5283018867924527</v>
      </c>
      <c r="N13" s="34">
        <f t="shared" si="3"/>
        <v>72.68249689813031</v>
      </c>
      <c r="O13" s="32" t="s">
        <v>267</v>
      </c>
    </row>
    <row r="14" spans="1:16" s="35" customFormat="1" ht="27" customHeight="1" x14ac:dyDescent="0.25">
      <c r="A14" s="10">
        <v>4</v>
      </c>
      <c r="B14" s="20">
        <v>2</v>
      </c>
      <c r="C14" s="14" t="s">
        <v>204</v>
      </c>
      <c r="D14" s="14" t="s">
        <v>205</v>
      </c>
      <c r="E14" s="14" t="s">
        <v>59</v>
      </c>
      <c r="F14" s="14">
        <v>7</v>
      </c>
      <c r="G14" s="16" t="s">
        <v>47</v>
      </c>
      <c r="H14" s="29">
        <v>44.5</v>
      </c>
      <c r="I14" s="34">
        <f t="shared" si="0"/>
        <v>38.471910112359552</v>
      </c>
      <c r="J14" s="7">
        <v>25</v>
      </c>
      <c r="K14" s="34">
        <f t="shared" si="1"/>
        <v>33.333333333333336</v>
      </c>
      <c r="L14" s="30">
        <v>19</v>
      </c>
      <c r="M14" s="34">
        <f t="shared" si="2"/>
        <v>7.1698113207547172</v>
      </c>
      <c r="N14" s="34">
        <f t="shared" si="3"/>
        <v>78.975054766447613</v>
      </c>
      <c r="O14" s="32" t="s">
        <v>267</v>
      </c>
    </row>
    <row r="15" spans="1:16" s="11" customFormat="1" ht="27" customHeight="1" x14ac:dyDescent="0.2">
      <c r="A15" s="10">
        <v>5</v>
      </c>
      <c r="B15" s="20"/>
      <c r="C15" s="16" t="s">
        <v>255</v>
      </c>
      <c r="D15" s="16" t="s">
        <v>175</v>
      </c>
      <c r="E15" s="16" t="s">
        <v>256</v>
      </c>
      <c r="F15" s="14">
        <v>8</v>
      </c>
      <c r="G15" s="16" t="s">
        <v>47</v>
      </c>
      <c r="H15" s="29">
        <v>46.5</v>
      </c>
      <c r="I15" s="34">
        <f t="shared" si="0"/>
        <v>36.817204301075272</v>
      </c>
      <c r="J15" s="7">
        <v>26</v>
      </c>
      <c r="K15" s="34">
        <f t="shared" si="1"/>
        <v>34.666666666666664</v>
      </c>
      <c r="L15" s="30">
        <v>30</v>
      </c>
      <c r="M15" s="34">
        <f t="shared" si="2"/>
        <v>11.320754716981131</v>
      </c>
      <c r="N15" s="34">
        <f t="shared" si="3"/>
        <v>82.804625684723064</v>
      </c>
      <c r="O15" s="32" t="s">
        <v>267</v>
      </c>
    </row>
    <row r="16" spans="1:16" s="11" customFormat="1" ht="27" customHeight="1" x14ac:dyDescent="0.2">
      <c r="A16" s="10">
        <v>6</v>
      </c>
      <c r="B16" s="20"/>
      <c r="C16" s="17" t="s">
        <v>249</v>
      </c>
      <c r="D16" s="17" t="s">
        <v>171</v>
      </c>
      <c r="E16" s="17" t="s">
        <v>62</v>
      </c>
      <c r="F16" s="14">
        <v>8</v>
      </c>
      <c r="G16" s="16" t="s">
        <v>47</v>
      </c>
      <c r="H16" s="29">
        <v>49.1</v>
      </c>
      <c r="I16" s="34">
        <f t="shared" si="0"/>
        <v>34.867617107942969</v>
      </c>
      <c r="J16" s="7">
        <v>28</v>
      </c>
      <c r="K16" s="34">
        <f t="shared" si="1"/>
        <v>37.333333333333336</v>
      </c>
      <c r="L16" s="30">
        <v>21</v>
      </c>
      <c r="M16" s="34">
        <f t="shared" si="2"/>
        <v>7.9245283018867925</v>
      </c>
      <c r="N16" s="34">
        <f t="shared" si="3"/>
        <v>80.1254787431631</v>
      </c>
      <c r="O16" s="32" t="s">
        <v>267</v>
      </c>
    </row>
    <row r="17" spans="1:16" s="11" customFormat="1" ht="27" customHeight="1" x14ac:dyDescent="0.2">
      <c r="A17" s="10">
        <v>7</v>
      </c>
      <c r="B17" s="20"/>
      <c r="C17" s="18" t="s">
        <v>250</v>
      </c>
      <c r="D17" s="18" t="s">
        <v>175</v>
      </c>
      <c r="E17" s="14" t="s">
        <v>117</v>
      </c>
      <c r="F17" s="14">
        <v>8</v>
      </c>
      <c r="G17" s="16" t="s">
        <v>47</v>
      </c>
      <c r="H17" s="29">
        <v>55.7</v>
      </c>
      <c r="I17" s="34">
        <f t="shared" si="0"/>
        <v>30.736086175942546</v>
      </c>
      <c r="J17" s="7">
        <v>25</v>
      </c>
      <c r="K17" s="34">
        <f t="shared" si="1"/>
        <v>33.333333333333336</v>
      </c>
      <c r="L17" s="30">
        <v>25</v>
      </c>
      <c r="M17" s="34">
        <f t="shared" si="2"/>
        <v>9.433962264150944</v>
      </c>
      <c r="N17" s="34">
        <f t="shared" si="3"/>
        <v>73.503381773426838</v>
      </c>
      <c r="O17" s="32" t="s">
        <v>267</v>
      </c>
    </row>
    <row r="18" spans="1:16" s="11" customFormat="1" ht="27" customHeight="1" x14ac:dyDescent="0.2">
      <c r="A18" s="10">
        <v>8</v>
      </c>
      <c r="B18" s="20"/>
      <c r="C18" s="19" t="s">
        <v>203</v>
      </c>
      <c r="D18" s="19" t="s">
        <v>105</v>
      </c>
      <c r="E18" s="19" t="s">
        <v>62</v>
      </c>
      <c r="F18" s="14">
        <v>8</v>
      </c>
      <c r="G18" s="16" t="s">
        <v>47</v>
      </c>
      <c r="H18" s="29">
        <v>48.4</v>
      </c>
      <c r="I18" s="34">
        <f t="shared" si="0"/>
        <v>35.371900826446279</v>
      </c>
      <c r="J18" s="7">
        <v>24</v>
      </c>
      <c r="K18" s="34">
        <f t="shared" si="1"/>
        <v>32</v>
      </c>
      <c r="L18" s="30">
        <v>26</v>
      </c>
      <c r="M18" s="34">
        <f t="shared" si="2"/>
        <v>9.8113207547169807</v>
      </c>
      <c r="N18" s="34">
        <f t="shared" si="3"/>
        <v>77.183221581163252</v>
      </c>
      <c r="O18" s="32" t="s">
        <v>267</v>
      </c>
    </row>
    <row r="19" spans="1:16" s="11" customFormat="1" ht="27" customHeight="1" x14ac:dyDescent="0.2">
      <c r="A19" s="10">
        <v>9</v>
      </c>
      <c r="B19" s="20"/>
      <c r="C19" s="16" t="s">
        <v>251</v>
      </c>
      <c r="D19" s="16" t="s">
        <v>105</v>
      </c>
      <c r="E19" s="16" t="s">
        <v>252</v>
      </c>
      <c r="F19" s="14">
        <v>8</v>
      </c>
      <c r="G19" s="16" t="s">
        <v>47</v>
      </c>
      <c r="H19" s="29">
        <v>43.6</v>
      </c>
      <c r="I19" s="34">
        <f t="shared" si="0"/>
        <v>39.26605504587156</v>
      </c>
      <c r="J19" s="31">
        <v>25</v>
      </c>
      <c r="K19" s="34">
        <f t="shared" si="1"/>
        <v>33.333333333333336</v>
      </c>
      <c r="L19" s="30">
        <v>28</v>
      </c>
      <c r="M19" s="34">
        <f t="shared" si="2"/>
        <v>10.566037735849056</v>
      </c>
      <c r="N19" s="34">
        <f t="shared" si="3"/>
        <v>83.165426115053947</v>
      </c>
      <c r="O19" s="126" t="s">
        <v>266</v>
      </c>
    </row>
    <row r="20" spans="1:16" s="11" customFormat="1" ht="27" customHeight="1" x14ac:dyDescent="0.2">
      <c r="A20" s="10">
        <v>10</v>
      </c>
      <c r="B20" s="20"/>
      <c r="C20" s="19" t="s">
        <v>253</v>
      </c>
      <c r="D20" s="19" t="s">
        <v>101</v>
      </c>
      <c r="E20" s="19" t="s">
        <v>254</v>
      </c>
      <c r="F20" s="14">
        <v>8</v>
      </c>
      <c r="G20" s="16" t="s">
        <v>47</v>
      </c>
      <c r="H20" s="29">
        <v>52.2</v>
      </c>
      <c r="I20" s="34">
        <f t="shared" si="0"/>
        <v>32.796934865900383</v>
      </c>
      <c r="J20" s="7">
        <v>26</v>
      </c>
      <c r="K20" s="34">
        <f t="shared" si="1"/>
        <v>34.666666666666664</v>
      </c>
      <c r="L20" s="30">
        <v>24</v>
      </c>
      <c r="M20" s="34">
        <f t="shared" si="2"/>
        <v>9.0566037735849054</v>
      </c>
      <c r="N20" s="34">
        <f t="shared" si="3"/>
        <v>76.520205306151965</v>
      </c>
      <c r="O20" s="32" t="s">
        <v>267</v>
      </c>
    </row>
    <row r="21" spans="1:16" s="11" customFormat="1" ht="27" customHeight="1" x14ac:dyDescent="0.2">
      <c r="A21" s="10">
        <v>11</v>
      </c>
      <c r="B21" s="20"/>
      <c r="C21" s="17" t="s">
        <v>203</v>
      </c>
      <c r="D21" s="17" t="s">
        <v>70</v>
      </c>
      <c r="E21" s="17" t="s">
        <v>133</v>
      </c>
      <c r="F21" s="14">
        <v>8</v>
      </c>
      <c r="G21" s="16" t="s">
        <v>47</v>
      </c>
      <c r="H21" s="29">
        <v>56.1</v>
      </c>
      <c r="I21" s="34">
        <f t="shared" si="0"/>
        <v>30.51693404634581</v>
      </c>
      <c r="J21" s="7">
        <v>21</v>
      </c>
      <c r="K21" s="34">
        <f t="shared" si="1"/>
        <v>28</v>
      </c>
      <c r="L21" s="30">
        <v>25</v>
      </c>
      <c r="M21" s="34">
        <f t="shared" si="2"/>
        <v>9.433962264150944</v>
      </c>
      <c r="N21" s="34">
        <f t="shared" si="3"/>
        <v>67.950896310496759</v>
      </c>
      <c r="O21" s="32" t="s">
        <v>267</v>
      </c>
    </row>
    <row r="22" spans="1:16" s="11" customFormat="1" ht="27" customHeight="1" x14ac:dyDescent="0.2">
      <c r="A22" s="10">
        <v>12</v>
      </c>
      <c r="B22" s="20"/>
      <c r="C22" s="14" t="s">
        <v>257</v>
      </c>
      <c r="D22" s="14" t="s">
        <v>258</v>
      </c>
      <c r="E22" s="14" t="s">
        <v>102</v>
      </c>
      <c r="F22" s="14">
        <v>8</v>
      </c>
      <c r="G22" s="16" t="s">
        <v>47</v>
      </c>
      <c r="H22" s="29">
        <v>51.2</v>
      </c>
      <c r="I22" s="34">
        <f t="shared" si="0"/>
        <v>33.4375</v>
      </c>
      <c r="J22" s="7">
        <v>10</v>
      </c>
      <c r="K22" s="34">
        <f t="shared" si="1"/>
        <v>13.333333333333334</v>
      </c>
      <c r="L22" s="30">
        <v>20</v>
      </c>
      <c r="M22" s="34">
        <f t="shared" si="2"/>
        <v>7.5471698113207548</v>
      </c>
      <c r="N22" s="34">
        <f t="shared" si="3"/>
        <v>54.318003144654092</v>
      </c>
      <c r="O22" s="32" t="s">
        <v>267</v>
      </c>
    </row>
    <row r="23" spans="1:16" s="11" customFormat="1" ht="27" customHeight="1" x14ac:dyDescent="0.2">
      <c r="A23" s="10">
        <v>13</v>
      </c>
      <c r="B23" s="20"/>
      <c r="C23" s="17" t="s">
        <v>259</v>
      </c>
      <c r="D23" s="17" t="s">
        <v>67</v>
      </c>
      <c r="E23" s="17" t="s">
        <v>68</v>
      </c>
      <c r="F23" s="14">
        <v>8</v>
      </c>
      <c r="G23" s="16" t="s">
        <v>47</v>
      </c>
      <c r="H23" s="29">
        <v>52.9</v>
      </c>
      <c r="I23" s="34">
        <f t="shared" si="0"/>
        <v>32.362948960302461</v>
      </c>
      <c r="J23" s="7">
        <v>25</v>
      </c>
      <c r="K23" s="34">
        <f t="shared" si="1"/>
        <v>33.333333333333336</v>
      </c>
      <c r="L23" s="30">
        <v>19</v>
      </c>
      <c r="M23" s="34">
        <f t="shared" si="2"/>
        <v>7.1698113207547172</v>
      </c>
      <c r="N23" s="34">
        <f t="shared" si="3"/>
        <v>72.866093614390508</v>
      </c>
      <c r="O23" s="32" t="s">
        <v>267</v>
      </c>
    </row>
    <row r="24" spans="1:16" s="11" customFormat="1" ht="27" customHeight="1" x14ac:dyDescent="0.2">
      <c r="A24" s="10">
        <v>14</v>
      </c>
      <c r="B24" s="20"/>
      <c r="C24" s="17" t="s">
        <v>260</v>
      </c>
      <c r="D24" s="17" t="s">
        <v>55</v>
      </c>
      <c r="E24" s="17" t="s">
        <v>68</v>
      </c>
      <c r="F24" s="14">
        <v>8</v>
      </c>
      <c r="G24" s="16" t="s">
        <v>47</v>
      </c>
      <c r="H24" s="29">
        <v>57.1</v>
      </c>
      <c r="I24" s="34">
        <f t="shared" si="0"/>
        <v>29.982486865148861</v>
      </c>
      <c r="J24" s="7">
        <v>26</v>
      </c>
      <c r="K24" s="34">
        <f t="shared" si="1"/>
        <v>34.666666666666664</v>
      </c>
      <c r="L24" s="30">
        <v>16</v>
      </c>
      <c r="M24" s="34">
        <f t="shared" si="2"/>
        <v>6.0377358490566042</v>
      </c>
      <c r="N24" s="34">
        <f t="shared" si="3"/>
        <v>70.686889380872131</v>
      </c>
      <c r="O24" s="32" t="s">
        <v>267</v>
      </c>
    </row>
    <row r="25" spans="1:16" s="11" customFormat="1" ht="27" customHeight="1" x14ac:dyDescent="0.2">
      <c r="A25" s="10">
        <v>15</v>
      </c>
      <c r="B25" s="20"/>
      <c r="C25" s="17" t="s">
        <v>261</v>
      </c>
      <c r="D25" s="17" t="s">
        <v>52</v>
      </c>
      <c r="E25" s="17" t="s">
        <v>102</v>
      </c>
      <c r="F25" s="14">
        <v>8</v>
      </c>
      <c r="G25" s="16" t="s">
        <v>47</v>
      </c>
      <c r="H25" s="29">
        <v>52.4</v>
      </c>
      <c r="I25" s="34">
        <f t="shared" si="0"/>
        <v>32.671755725190842</v>
      </c>
      <c r="J25" s="7">
        <v>24</v>
      </c>
      <c r="K25" s="34">
        <f t="shared" si="1"/>
        <v>32</v>
      </c>
      <c r="L25" s="30">
        <v>15</v>
      </c>
      <c r="M25" s="34">
        <f t="shared" si="2"/>
        <v>5.6603773584905657</v>
      </c>
      <c r="N25" s="34">
        <f t="shared" si="3"/>
        <v>70.332133083681413</v>
      </c>
      <c r="O25" s="32" t="s">
        <v>267</v>
      </c>
    </row>
    <row r="26" spans="1:16" s="11" customFormat="1" ht="27" customHeight="1" x14ac:dyDescent="0.2">
      <c r="A26" s="10">
        <v>16</v>
      </c>
      <c r="B26" s="20"/>
      <c r="C26" s="17" t="s">
        <v>262</v>
      </c>
      <c r="D26" s="17" t="s">
        <v>263</v>
      </c>
      <c r="E26" s="17" t="s">
        <v>264</v>
      </c>
      <c r="F26" s="14">
        <v>8</v>
      </c>
      <c r="G26" s="16" t="s">
        <v>47</v>
      </c>
      <c r="H26" s="29">
        <v>52.1</v>
      </c>
      <c r="I26" s="34">
        <f t="shared" si="0"/>
        <v>32.85988483685221</v>
      </c>
      <c r="J26" s="7">
        <v>12</v>
      </c>
      <c r="K26" s="34">
        <f t="shared" si="1"/>
        <v>16</v>
      </c>
      <c r="L26" s="30">
        <v>15</v>
      </c>
      <c r="M26" s="34">
        <f t="shared" si="2"/>
        <v>5.6603773584905657</v>
      </c>
      <c r="N26" s="34">
        <f t="shared" si="3"/>
        <v>54.520262195342774</v>
      </c>
      <c r="O26" s="32" t="s">
        <v>267</v>
      </c>
    </row>
    <row r="27" spans="1:16" ht="16.5" thickBot="1" x14ac:dyDescent="0.3">
      <c r="A27" s="12"/>
      <c r="B27" s="12"/>
      <c r="C27" s="12"/>
      <c r="D27" s="12"/>
      <c r="E27" s="12"/>
    </row>
    <row r="28" spans="1:16" ht="15.75" customHeight="1" x14ac:dyDescent="0.25">
      <c r="A28" s="12"/>
      <c r="B28" s="12"/>
      <c r="C28" s="38" t="s">
        <v>20</v>
      </c>
      <c r="D28" s="37"/>
      <c r="E28" s="37"/>
      <c r="F28" s="37"/>
      <c r="G28" s="37"/>
      <c r="H28" s="36"/>
      <c r="I28" s="37"/>
      <c r="M28" s="2"/>
      <c r="O28" s="3"/>
      <c r="P28" s="2"/>
    </row>
    <row r="29" spans="1:16" ht="16.5" thickBot="1" x14ac:dyDescent="0.3">
      <c r="A29" s="12"/>
      <c r="B29" s="12"/>
      <c r="C29" s="12"/>
      <c r="D29" s="12"/>
      <c r="E29" s="12"/>
      <c r="G29" s="6"/>
      <c r="M29" s="2"/>
      <c r="O29" s="3"/>
      <c r="P29" s="2"/>
    </row>
    <row r="30" spans="1:16" x14ac:dyDescent="0.25">
      <c r="A30" s="12"/>
      <c r="B30" s="12"/>
      <c r="C30" s="38" t="s">
        <v>26</v>
      </c>
      <c r="D30" s="37"/>
      <c r="E30" s="37"/>
      <c r="F30" s="37"/>
      <c r="G30" s="37"/>
      <c r="H30" s="39"/>
      <c r="M30" s="2"/>
      <c r="O30" s="3"/>
      <c r="P30" s="2"/>
    </row>
    <row r="31" spans="1:16" x14ac:dyDescent="0.25">
      <c r="A31" s="12"/>
      <c r="B31" s="12"/>
      <c r="C31" s="12"/>
      <c r="D31" s="12"/>
      <c r="E31" s="12"/>
    </row>
    <row r="32" spans="1:16" x14ac:dyDescent="0.25">
      <c r="A32" s="12"/>
      <c r="B32" s="12"/>
      <c r="C32" s="12"/>
      <c r="D32" s="12"/>
      <c r="E32" s="12"/>
    </row>
    <row r="33" spans="1:5" x14ac:dyDescent="0.25">
      <c r="A33" s="12"/>
      <c r="B33" s="12"/>
      <c r="C33" s="12"/>
      <c r="D33" s="12"/>
      <c r="E33" s="12"/>
    </row>
    <row r="34" spans="1:5" x14ac:dyDescent="0.25">
      <c r="A34" s="12"/>
      <c r="B34" s="12"/>
      <c r="C34" s="12"/>
      <c r="D34" s="12"/>
      <c r="E34" s="12"/>
    </row>
    <row r="35" spans="1:5" x14ac:dyDescent="0.25">
      <c r="A35" s="12"/>
      <c r="B35" s="12"/>
      <c r="C35" s="12"/>
      <c r="D35" s="12"/>
      <c r="E35" s="12"/>
    </row>
    <row r="36" spans="1:5" x14ac:dyDescent="0.25">
      <c r="A36" s="12"/>
      <c r="B36" s="12"/>
      <c r="C36" s="12"/>
      <c r="D36" s="12"/>
      <c r="E36" s="12"/>
    </row>
    <row r="37" spans="1:5" x14ac:dyDescent="0.25">
      <c r="A37" s="12"/>
      <c r="B37" s="12"/>
      <c r="C37" s="12"/>
      <c r="D37" s="12"/>
      <c r="E37" s="12"/>
    </row>
    <row r="38" spans="1:5" x14ac:dyDescent="0.25">
      <c r="A38" s="12"/>
      <c r="B38" s="12"/>
      <c r="C38" s="12"/>
      <c r="D38" s="12"/>
      <c r="E38" s="12"/>
    </row>
    <row r="39" spans="1:5" x14ac:dyDescent="0.25">
      <c r="A39" s="12"/>
      <c r="B39" s="12"/>
      <c r="C39" s="12"/>
      <c r="D39" s="12"/>
      <c r="E39" s="12"/>
    </row>
    <row r="40" spans="1:5" x14ac:dyDescent="0.25">
      <c r="A40" s="12"/>
      <c r="B40" s="12"/>
      <c r="C40" s="12"/>
      <c r="D40" s="12"/>
      <c r="E40" s="12"/>
    </row>
    <row r="41" spans="1:5" x14ac:dyDescent="0.25">
      <c r="A41" s="12"/>
      <c r="B41" s="12"/>
      <c r="C41" s="12"/>
      <c r="D41" s="12"/>
      <c r="E41" s="12"/>
    </row>
    <row r="42" spans="1:5" x14ac:dyDescent="0.25">
      <c r="A42" s="12"/>
      <c r="B42" s="12"/>
      <c r="C42" s="12"/>
      <c r="D42" s="12"/>
      <c r="E42" s="12"/>
    </row>
    <row r="43" spans="1:5" x14ac:dyDescent="0.25">
      <c r="A43" s="13"/>
      <c r="B43" s="13"/>
      <c r="C43" s="13"/>
      <c r="D43" s="13"/>
      <c r="E43" s="13"/>
    </row>
  </sheetData>
  <customSheetViews>
    <customSheetView guid="{E089515C-7A47-489C-8BF8-B76124DF728F}" scale="90">
      <selection activeCell="D16" sqref="D16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90" workbookViewId="0">
      <selection activeCell="R14" sqref="R14"/>
    </sheetView>
  </sheetViews>
  <sheetFormatPr defaultColWidth="9.140625" defaultRowHeight="15.75" x14ac:dyDescent="0.25"/>
  <cols>
    <col min="1" max="1" width="4.140625" style="91" customWidth="1"/>
    <col min="2" max="2" width="6.85546875" style="91" customWidth="1"/>
    <col min="3" max="3" width="13.28515625" style="91" customWidth="1"/>
    <col min="4" max="4" width="11.7109375" style="91" customWidth="1"/>
    <col min="5" max="5" width="15.7109375" style="91" customWidth="1"/>
    <col min="6" max="6" width="7.42578125" style="91" customWidth="1"/>
    <col min="7" max="7" width="55" style="45" customWidth="1"/>
    <col min="8" max="8" width="9.140625" style="46"/>
    <col min="9" max="9" width="9.7109375" style="46" customWidth="1"/>
    <col min="10" max="10" width="8.140625" style="46" customWidth="1"/>
    <col min="11" max="11" width="9.7109375" style="46" customWidth="1"/>
    <col min="12" max="12" width="7.85546875" style="46" customWidth="1"/>
    <col min="13" max="13" width="9.7109375" style="47" customWidth="1"/>
    <col min="14" max="14" width="10.5703125" style="46" customWidth="1"/>
    <col min="15" max="15" width="10" style="44" customWidth="1"/>
    <col min="16" max="16384" width="9.140625" style="44"/>
  </cols>
  <sheetData>
    <row r="1" spans="1:16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6" x14ac:dyDescent="0.25">
      <c r="A2" s="109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6" x14ac:dyDescent="0.25">
      <c r="A3" s="98" t="s">
        <v>269</v>
      </c>
      <c r="B3" s="98"/>
      <c r="C3" s="98"/>
      <c r="D3" s="98"/>
      <c r="E3" s="98"/>
      <c r="F3" s="110"/>
      <c r="O3" s="48"/>
    </row>
    <row r="4" spans="1:16" x14ac:dyDescent="0.25">
      <c r="A4" s="98" t="s">
        <v>268</v>
      </c>
      <c r="B4" s="98"/>
      <c r="C4" s="98"/>
      <c r="D4" s="98"/>
      <c r="E4" s="98"/>
      <c r="F4" s="99"/>
      <c r="G4" s="49"/>
    </row>
    <row r="5" spans="1:16" x14ac:dyDescent="0.25">
      <c r="A5" s="103" t="s">
        <v>24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6" s="91" customFormat="1" ht="15.75" customHeight="1" x14ac:dyDescent="0.25">
      <c r="A6" s="100" t="s">
        <v>1</v>
      </c>
      <c r="B6" s="100" t="s">
        <v>10</v>
      </c>
      <c r="C6" s="100" t="s">
        <v>12</v>
      </c>
      <c r="D6" s="100" t="s">
        <v>13</v>
      </c>
      <c r="E6" s="100" t="s">
        <v>14</v>
      </c>
      <c r="F6" s="100" t="s">
        <v>2</v>
      </c>
      <c r="G6" s="100" t="s">
        <v>9</v>
      </c>
      <c r="H6" s="106" t="s">
        <v>25</v>
      </c>
      <c r="I6" s="106"/>
      <c r="J6" s="106" t="s">
        <v>11</v>
      </c>
      <c r="K6" s="106"/>
      <c r="L6" s="106" t="s">
        <v>3</v>
      </c>
      <c r="M6" s="106"/>
      <c r="N6" s="107" t="s">
        <v>16</v>
      </c>
      <c r="O6" s="104" t="s">
        <v>5</v>
      </c>
    </row>
    <row r="7" spans="1:16" s="91" customFormat="1" x14ac:dyDescent="0.25">
      <c r="A7" s="101"/>
      <c r="B7" s="101"/>
      <c r="C7" s="101"/>
      <c r="D7" s="101"/>
      <c r="E7" s="101"/>
      <c r="F7" s="101"/>
      <c r="G7" s="101"/>
      <c r="H7" s="106"/>
      <c r="I7" s="106"/>
      <c r="J7" s="106"/>
      <c r="K7" s="106"/>
      <c r="L7" s="106"/>
      <c r="M7" s="106"/>
      <c r="N7" s="107"/>
      <c r="O7" s="105"/>
    </row>
    <row r="8" spans="1:16" s="91" customFormat="1" ht="25.5" x14ac:dyDescent="0.25">
      <c r="A8" s="101"/>
      <c r="B8" s="101"/>
      <c r="C8" s="101"/>
      <c r="D8" s="101"/>
      <c r="E8" s="101"/>
      <c r="F8" s="101"/>
      <c r="G8" s="101"/>
      <c r="H8" s="50" t="s">
        <v>6</v>
      </c>
      <c r="I8" s="90" t="s">
        <v>7</v>
      </c>
      <c r="J8" s="50" t="s">
        <v>8</v>
      </c>
      <c r="K8" s="90" t="s">
        <v>7</v>
      </c>
      <c r="L8" s="50" t="s">
        <v>4</v>
      </c>
      <c r="M8" s="84" t="s">
        <v>7</v>
      </c>
      <c r="N8" s="107"/>
      <c r="O8" s="105"/>
    </row>
    <row r="9" spans="1:16" s="91" customFormat="1" ht="16.5" thickBot="1" x14ac:dyDescent="0.3">
      <c r="A9" s="102"/>
      <c r="B9" s="102"/>
      <c r="C9" s="102"/>
      <c r="D9" s="102"/>
      <c r="E9" s="102"/>
      <c r="F9" s="102"/>
      <c r="G9" s="102"/>
      <c r="H9" s="51"/>
      <c r="I9" s="90" t="s">
        <v>19</v>
      </c>
      <c r="J9" s="52"/>
      <c r="K9" s="90" t="s">
        <v>19</v>
      </c>
      <c r="L9" s="52"/>
      <c r="M9" s="90" t="s">
        <v>18</v>
      </c>
      <c r="N9" s="90" t="s">
        <v>17</v>
      </c>
      <c r="O9" s="105"/>
    </row>
    <row r="10" spans="1:16" s="91" customFormat="1" ht="16.5" thickBot="1" x14ac:dyDescent="0.3">
      <c r="A10" s="96" t="s">
        <v>38</v>
      </c>
      <c r="B10" s="97"/>
      <c r="C10" s="97"/>
      <c r="D10" s="97"/>
      <c r="E10" s="97"/>
      <c r="F10" s="97"/>
      <c r="G10" s="97"/>
      <c r="H10" s="53">
        <v>36.6</v>
      </c>
      <c r="I10" s="85">
        <v>40</v>
      </c>
      <c r="J10" s="54">
        <v>30</v>
      </c>
      <c r="K10" s="86">
        <v>40</v>
      </c>
      <c r="L10" s="55">
        <v>53</v>
      </c>
      <c r="M10" s="87"/>
      <c r="N10" s="88"/>
      <c r="O10" s="105"/>
      <c r="P10" s="89"/>
    </row>
    <row r="11" spans="1:16" s="91" customFormat="1" ht="27" customHeight="1" x14ac:dyDescent="0.25">
      <c r="A11" s="56">
        <v>1</v>
      </c>
      <c r="B11" s="57">
        <v>3</v>
      </c>
      <c r="C11" s="58" t="s">
        <v>79</v>
      </c>
      <c r="D11" s="58" t="s">
        <v>80</v>
      </c>
      <c r="E11" s="58" t="s">
        <v>140</v>
      </c>
      <c r="F11" s="58">
        <v>10</v>
      </c>
      <c r="G11" s="16" t="s">
        <v>47</v>
      </c>
      <c r="H11" s="60">
        <v>36.6</v>
      </c>
      <c r="I11" s="80">
        <f>40*$H$10/H11</f>
        <v>40</v>
      </c>
      <c r="J11" s="50">
        <v>30</v>
      </c>
      <c r="K11" s="80">
        <f>40*J11/$J$10</f>
        <v>40</v>
      </c>
      <c r="L11" s="61">
        <v>33</v>
      </c>
      <c r="M11" s="80">
        <f>20*L11/$L$10</f>
        <v>12.452830188679245</v>
      </c>
      <c r="N11" s="80">
        <f>I11+K11+M11</f>
        <v>92.452830188679243</v>
      </c>
      <c r="O11" s="127" t="s">
        <v>265</v>
      </c>
    </row>
    <row r="12" spans="1:16" s="91" customFormat="1" ht="27" customHeight="1" x14ac:dyDescent="0.25">
      <c r="A12" s="56">
        <v>2</v>
      </c>
      <c r="B12" s="57">
        <v>7</v>
      </c>
      <c r="C12" s="63" t="s">
        <v>81</v>
      </c>
      <c r="D12" s="63" t="s">
        <v>82</v>
      </c>
      <c r="E12" s="63" t="s">
        <v>83</v>
      </c>
      <c r="F12" s="63">
        <v>9</v>
      </c>
      <c r="G12" s="16" t="s">
        <v>47</v>
      </c>
      <c r="H12" s="64">
        <v>41.1</v>
      </c>
      <c r="I12" s="80">
        <f>40*$H$10/H12</f>
        <v>35.620437956204377</v>
      </c>
      <c r="J12" s="50">
        <v>26</v>
      </c>
      <c r="K12" s="80">
        <f t="shared" ref="K12:K38" si="0">40*J12/$J$10</f>
        <v>34.666666666666664</v>
      </c>
      <c r="L12" s="65">
        <v>32</v>
      </c>
      <c r="M12" s="80">
        <f>20*L12/$L$10</f>
        <v>12.075471698113208</v>
      </c>
      <c r="N12" s="80">
        <f t="shared" ref="N12:N38" si="1">I12+K12+M12</f>
        <v>82.362576320984246</v>
      </c>
      <c r="O12" s="62" t="s">
        <v>267</v>
      </c>
    </row>
    <row r="13" spans="1:16" s="91" customFormat="1" ht="27" customHeight="1" x14ac:dyDescent="0.25">
      <c r="A13" s="56">
        <v>3</v>
      </c>
      <c r="B13" s="57">
        <v>1</v>
      </c>
      <c r="C13" s="58" t="s">
        <v>84</v>
      </c>
      <c r="D13" s="58" t="s">
        <v>85</v>
      </c>
      <c r="E13" s="58" t="s">
        <v>86</v>
      </c>
      <c r="F13" s="58">
        <v>9</v>
      </c>
      <c r="G13" s="16" t="s">
        <v>47</v>
      </c>
      <c r="H13" s="64">
        <v>38.799999999999997</v>
      </c>
      <c r="I13" s="80">
        <f>40*$H$10/H13</f>
        <v>37.731958762886599</v>
      </c>
      <c r="J13" s="50">
        <v>27</v>
      </c>
      <c r="K13" s="80">
        <f>40*J13/$J$10</f>
        <v>36</v>
      </c>
      <c r="L13" s="65">
        <v>26</v>
      </c>
      <c r="M13" s="80">
        <f>20*L13/$L$10</f>
        <v>9.8113207547169807</v>
      </c>
      <c r="N13" s="80">
        <f t="shared" si="1"/>
        <v>83.543279517603565</v>
      </c>
      <c r="O13" s="127" t="s">
        <v>266</v>
      </c>
    </row>
    <row r="14" spans="1:16" s="91" customFormat="1" ht="27" customHeight="1" x14ac:dyDescent="0.25">
      <c r="A14" s="56">
        <v>4</v>
      </c>
      <c r="B14" s="57">
        <v>5</v>
      </c>
      <c r="C14" s="58" t="s">
        <v>87</v>
      </c>
      <c r="D14" s="58" t="s">
        <v>88</v>
      </c>
      <c r="E14" s="58" t="s">
        <v>89</v>
      </c>
      <c r="F14" s="58">
        <v>9</v>
      </c>
      <c r="G14" s="16" t="s">
        <v>47</v>
      </c>
      <c r="H14" s="64">
        <v>39.799999999999997</v>
      </c>
      <c r="I14" s="80">
        <f t="shared" ref="I14:I38" si="2">40*$H$10/H14</f>
        <v>36.78391959798995</v>
      </c>
      <c r="J14" s="50">
        <v>18</v>
      </c>
      <c r="K14" s="80">
        <f t="shared" si="0"/>
        <v>24</v>
      </c>
      <c r="L14" s="65">
        <v>27</v>
      </c>
      <c r="M14" s="80">
        <f t="shared" ref="M14:M38" si="3">20*L14/$L$10</f>
        <v>10.188679245283019</v>
      </c>
      <c r="N14" s="80">
        <f t="shared" si="1"/>
        <v>70.972598843272976</v>
      </c>
      <c r="O14" s="62" t="s">
        <v>267</v>
      </c>
    </row>
    <row r="15" spans="1:16" s="66" customFormat="1" ht="27" customHeight="1" x14ac:dyDescent="0.2">
      <c r="A15" s="56">
        <v>5</v>
      </c>
      <c r="B15" s="57">
        <v>2</v>
      </c>
      <c r="C15" s="59" t="s">
        <v>90</v>
      </c>
      <c r="D15" s="59" t="s">
        <v>91</v>
      </c>
      <c r="E15" s="59" t="s">
        <v>92</v>
      </c>
      <c r="F15" s="59">
        <v>9</v>
      </c>
      <c r="G15" s="16" t="s">
        <v>47</v>
      </c>
      <c r="H15" s="64">
        <v>39.700000000000003</v>
      </c>
      <c r="I15" s="80">
        <f t="shared" si="2"/>
        <v>36.876574307304786</v>
      </c>
      <c r="J15" s="50">
        <v>26</v>
      </c>
      <c r="K15" s="80">
        <f t="shared" si="0"/>
        <v>34.666666666666664</v>
      </c>
      <c r="L15" s="65">
        <v>22</v>
      </c>
      <c r="M15" s="80">
        <f t="shared" si="3"/>
        <v>8.3018867924528301</v>
      </c>
      <c r="N15" s="80">
        <f t="shared" si="1"/>
        <v>79.845127766424284</v>
      </c>
      <c r="O15" s="62" t="s">
        <v>267</v>
      </c>
    </row>
    <row r="16" spans="1:16" s="66" customFormat="1" ht="27" customHeight="1" x14ac:dyDescent="0.2">
      <c r="A16" s="56">
        <v>6</v>
      </c>
      <c r="B16" s="57">
        <v>4</v>
      </c>
      <c r="C16" s="67" t="s">
        <v>93</v>
      </c>
      <c r="D16" s="67" t="s">
        <v>80</v>
      </c>
      <c r="E16" s="67" t="s">
        <v>136</v>
      </c>
      <c r="F16" s="67">
        <v>10</v>
      </c>
      <c r="G16" s="16" t="s">
        <v>47</v>
      </c>
      <c r="H16" s="64">
        <v>42.1</v>
      </c>
      <c r="I16" s="80">
        <f>40*$H$10/H16</f>
        <v>34.774346793349167</v>
      </c>
      <c r="J16" s="50">
        <v>25</v>
      </c>
      <c r="K16" s="80">
        <f>40*J16/$J$10</f>
        <v>33.333333333333336</v>
      </c>
      <c r="L16" s="65">
        <v>30</v>
      </c>
      <c r="M16" s="80">
        <f t="shared" si="3"/>
        <v>11.320754716981131</v>
      </c>
      <c r="N16" s="80">
        <f t="shared" si="1"/>
        <v>79.428434843663638</v>
      </c>
      <c r="O16" s="62" t="s">
        <v>267</v>
      </c>
    </row>
    <row r="17" spans="1:15" s="66" customFormat="1" ht="27" customHeight="1" x14ac:dyDescent="0.2">
      <c r="A17" s="56">
        <v>7</v>
      </c>
      <c r="B17" s="57">
        <v>6</v>
      </c>
      <c r="C17" s="68" t="s">
        <v>93</v>
      </c>
      <c r="D17" s="68" t="s">
        <v>94</v>
      </c>
      <c r="E17" s="58" t="s">
        <v>137</v>
      </c>
      <c r="F17" s="69">
        <v>10</v>
      </c>
      <c r="G17" s="16" t="s">
        <v>47</v>
      </c>
      <c r="H17" s="64">
        <v>44.2</v>
      </c>
      <c r="I17" s="80">
        <f>40*$H$10/H17</f>
        <v>33.122171945701353</v>
      </c>
      <c r="J17" s="50">
        <v>25</v>
      </c>
      <c r="K17" s="80">
        <f t="shared" si="0"/>
        <v>33.333333333333336</v>
      </c>
      <c r="L17" s="65">
        <v>31</v>
      </c>
      <c r="M17" s="80">
        <f t="shared" si="3"/>
        <v>11.69811320754717</v>
      </c>
      <c r="N17" s="80">
        <f t="shared" si="1"/>
        <v>78.153618486581863</v>
      </c>
      <c r="O17" s="62" t="s">
        <v>267</v>
      </c>
    </row>
    <row r="18" spans="1:15" s="66" customFormat="1" ht="27" customHeight="1" x14ac:dyDescent="0.2">
      <c r="A18" s="56">
        <v>8</v>
      </c>
      <c r="B18" s="57">
        <v>9</v>
      </c>
      <c r="C18" s="70" t="s">
        <v>163</v>
      </c>
      <c r="D18" s="70" t="s">
        <v>142</v>
      </c>
      <c r="E18" s="70" t="s">
        <v>137</v>
      </c>
      <c r="F18" s="70">
        <v>10</v>
      </c>
      <c r="G18" s="16" t="s">
        <v>47</v>
      </c>
      <c r="H18" s="64">
        <v>40.1</v>
      </c>
      <c r="I18" s="80">
        <f t="shared" si="2"/>
        <v>36.50872817955112</v>
      </c>
      <c r="J18" s="50">
        <v>23</v>
      </c>
      <c r="K18" s="80">
        <f t="shared" si="0"/>
        <v>30.666666666666668</v>
      </c>
      <c r="L18" s="65">
        <v>18</v>
      </c>
      <c r="M18" s="80">
        <f t="shared" si="3"/>
        <v>6.7924528301886795</v>
      </c>
      <c r="N18" s="80">
        <f t="shared" si="1"/>
        <v>73.967847676406464</v>
      </c>
      <c r="O18" s="62" t="s">
        <v>267</v>
      </c>
    </row>
    <row r="19" spans="1:15" s="66" customFormat="1" ht="27" customHeight="1" x14ac:dyDescent="0.2">
      <c r="A19" s="56">
        <v>9</v>
      </c>
      <c r="B19" s="57">
        <v>11</v>
      </c>
      <c r="C19" s="59" t="s">
        <v>172</v>
      </c>
      <c r="D19" s="59" t="s">
        <v>173</v>
      </c>
      <c r="E19" s="59" t="s">
        <v>140</v>
      </c>
      <c r="F19" s="59">
        <v>10</v>
      </c>
      <c r="G19" s="16" t="s">
        <v>47</v>
      </c>
      <c r="H19" s="64">
        <v>39.700000000000003</v>
      </c>
      <c r="I19" s="80">
        <f t="shared" si="2"/>
        <v>36.876574307304786</v>
      </c>
      <c r="J19" s="71">
        <v>28</v>
      </c>
      <c r="K19" s="80">
        <f t="shared" si="0"/>
        <v>37.333333333333336</v>
      </c>
      <c r="L19" s="65">
        <v>16</v>
      </c>
      <c r="M19" s="80">
        <f t="shared" si="3"/>
        <v>6.0377358490566042</v>
      </c>
      <c r="N19" s="80">
        <f t="shared" si="1"/>
        <v>80.247643489694724</v>
      </c>
      <c r="O19" s="62" t="s">
        <v>267</v>
      </c>
    </row>
    <row r="20" spans="1:15" s="66" customFormat="1" ht="27" customHeight="1" x14ac:dyDescent="0.2">
      <c r="A20" s="56">
        <v>10</v>
      </c>
      <c r="B20" s="57">
        <v>13</v>
      </c>
      <c r="C20" s="70" t="s">
        <v>168</v>
      </c>
      <c r="D20" s="70" t="s">
        <v>169</v>
      </c>
      <c r="E20" s="70" t="s">
        <v>92</v>
      </c>
      <c r="F20" s="70">
        <v>10</v>
      </c>
      <c r="G20" s="16" t="s">
        <v>47</v>
      </c>
      <c r="H20" s="64">
        <v>41.2</v>
      </c>
      <c r="I20" s="80">
        <f t="shared" si="2"/>
        <v>35.533980582524272</v>
      </c>
      <c r="J20" s="50">
        <v>24</v>
      </c>
      <c r="K20" s="80">
        <f t="shared" si="0"/>
        <v>32</v>
      </c>
      <c r="L20" s="65">
        <v>16</v>
      </c>
      <c r="M20" s="80">
        <f t="shared" si="3"/>
        <v>6.0377358490566042</v>
      </c>
      <c r="N20" s="80">
        <f t="shared" si="1"/>
        <v>73.571716431580867</v>
      </c>
      <c r="O20" s="62" t="s">
        <v>267</v>
      </c>
    </row>
    <row r="21" spans="1:15" s="66" customFormat="1" ht="27" customHeight="1" x14ac:dyDescent="0.2">
      <c r="A21" s="56">
        <v>11</v>
      </c>
      <c r="B21" s="57">
        <v>15</v>
      </c>
      <c r="C21" s="67" t="s">
        <v>165</v>
      </c>
      <c r="D21" s="67" t="s">
        <v>154</v>
      </c>
      <c r="E21" s="67" t="s">
        <v>92</v>
      </c>
      <c r="F21" s="67">
        <v>10</v>
      </c>
      <c r="G21" s="16" t="s">
        <v>47</v>
      </c>
      <c r="H21" s="64">
        <v>43.9</v>
      </c>
      <c r="I21" s="80">
        <f t="shared" si="2"/>
        <v>33.348519362186792</v>
      </c>
      <c r="J21" s="50">
        <v>25</v>
      </c>
      <c r="K21" s="80">
        <f t="shared" si="0"/>
        <v>33.333333333333336</v>
      </c>
      <c r="L21" s="65">
        <v>15</v>
      </c>
      <c r="M21" s="80">
        <f t="shared" si="3"/>
        <v>5.6603773584905657</v>
      </c>
      <c r="N21" s="80">
        <f t="shared" si="1"/>
        <v>72.342230054010685</v>
      </c>
      <c r="O21" s="62" t="s">
        <v>267</v>
      </c>
    </row>
    <row r="22" spans="1:15" s="66" customFormat="1" ht="27" customHeight="1" x14ac:dyDescent="0.2">
      <c r="A22" s="56">
        <v>12</v>
      </c>
      <c r="B22" s="57">
        <v>16</v>
      </c>
      <c r="C22" s="58" t="s">
        <v>166</v>
      </c>
      <c r="D22" s="58" t="s">
        <v>88</v>
      </c>
      <c r="E22" s="58" t="s">
        <v>167</v>
      </c>
      <c r="F22" s="72">
        <v>10</v>
      </c>
      <c r="G22" s="16" t="s">
        <v>47</v>
      </c>
      <c r="H22" s="64">
        <v>41.1</v>
      </c>
      <c r="I22" s="80">
        <f t="shared" si="2"/>
        <v>35.620437956204377</v>
      </c>
      <c r="J22" s="50">
        <v>29</v>
      </c>
      <c r="K22" s="80">
        <f t="shared" si="0"/>
        <v>38.666666666666664</v>
      </c>
      <c r="L22" s="65">
        <v>14</v>
      </c>
      <c r="M22" s="80">
        <f t="shared" si="3"/>
        <v>5.283018867924528</v>
      </c>
      <c r="N22" s="80">
        <f t="shared" si="1"/>
        <v>79.570123490795567</v>
      </c>
      <c r="O22" s="62" t="s">
        <v>267</v>
      </c>
    </row>
    <row r="23" spans="1:15" s="66" customFormat="1" ht="27" customHeight="1" x14ac:dyDescent="0.2">
      <c r="A23" s="56">
        <v>13</v>
      </c>
      <c r="B23" s="57">
        <v>14</v>
      </c>
      <c r="C23" s="67" t="s">
        <v>188</v>
      </c>
      <c r="D23" s="67" t="s">
        <v>189</v>
      </c>
      <c r="E23" s="67" t="s">
        <v>89</v>
      </c>
      <c r="F23" s="67">
        <v>10</v>
      </c>
      <c r="G23" s="16" t="s">
        <v>47</v>
      </c>
      <c r="H23" s="64">
        <v>48.7</v>
      </c>
      <c r="I23" s="80">
        <f t="shared" si="2"/>
        <v>30.061601642710471</v>
      </c>
      <c r="J23" s="50">
        <v>30</v>
      </c>
      <c r="K23" s="80">
        <f t="shared" si="0"/>
        <v>40</v>
      </c>
      <c r="L23" s="65">
        <v>11</v>
      </c>
      <c r="M23" s="80">
        <f t="shared" si="3"/>
        <v>4.1509433962264151</v>
      </c>
      <c r="N23" s="80">
        <f t="shared" si="1"/>
        <v>74.212545038936881</v>
      </c>
      <c r="O23" s="62" t="s">
        <v>267</v>
      </c>
    </row>
    <row r="24" spans="1:15" s="66" customFormat="1" ht="27" customHeight="1" x14ac:dyDescent="0.2">
      <c r="A24" s="56">
        <v>14</v>
      </c>
      <c r="B24" s="57">
        <v>12</v>
      </c>
      <c r="C24" s="67" t="s">
        <v>190</v>
      </c>
      <c r="D24" s="67" t="s">
        <v>88</v>
      </c>
      <c r="E24" s="67" t="s">
        <v>197</v>
      </c>
      <c r="F24" s="67">
        <v>11</v>
      </c>
      <c r="G24" s="16" t="s">
        <v>47</v>
      </c>
      <c r="H24" s="64">
        <v>40.5</v>
      </c>
      <c r="I24" s="80">
        <f t="shared" si="2"/>
        <v>36.148148148148145</v>
      </c>
      <c r="J24" s="50">
        <v>21</v>
      </c>
      <c r="K24" s="80">
        <f t="shared" si="0"/>
        <v>28</v>
      </c>
      <c r="L24" s="65">
        <v>19</v>
      </c>
      <c r="M24" s="80">
        <f t="shared" si="3"/>
        <v>7.1698113207547172</v>
      </c>
      <c r="N24" s="80">
        <f t="shared" si="1"/>
        <v>71.31795946890287</v>
      </c>
      <c r="O24" s="62" t="s">
        <v>267</v>
      </c>
    </row>
    <row r="25" spans="1:15" s="66" customFormat="1" ht="27" customHeight="1" x14ac:dyDescent="0.2">
      <c r="A25" s="56">
        <v>15</v>
      </c>
      <c r="B25" s="57">
        <v>10</v>
      </c>
      <c r="C25" s="67" t="s">
        <v>191</v>
      </c>
      <c r="D25" s="67" t="s">
        <v>169</v>
      </c>
      <c r="E25" s="67" t="s">
        <v>137</v>
      </c>
      <c r="F25" s="67">
        <v>11</v>
      </c>
      <c r="G25" s="16" t="s">
        <v>47</v>
      </c>
      <c r="H25" s="64">
        <v>40.799999999999997</v>
      </c>
      <c r="I25" s="80">
        <f t="shared" si="2"/>
        <v>35.882352941176471</v>
      </c>
      <c r="J25" s="50">
        <v>25</v>
      </c>
      <c r="K25" s="80">
        <f t="shared" si="0"/>
        <v>33.333333333333336</v>
      </c>
      <c r="L25" s="65">
        <v>17</v>
      </c>
      <c r="M25" s="80">
        <f t="shared" si="3"/>
        <v>6.4150943396226419</v>
      </c>
      <c r="N25" s="80">
        <f t="shared" si="1"/>
        <v>75.630780614132448</v>
      </c>
      <c r="O25" s="62" t="s">
        <v>267</v>
      </c>
    </row>
    <row r="26" spans="1:15" s="66" customFormat="1" ht="27" customHeight="1" x14ac:dyDescent="0.2">
      <c r="A26" s="56">
        <v>16</v>
      </c>
      <c r="B26" s="57">
        <v>8</v>
      </c>
      <c r="C26" s="67" t="s">
        <v>192</v>
      </c>
      <c r="D26" s="67" t="s">
        <v>193</v>
      </c>
      <c r="E26" s="67" t="s">
        <v>140</v>
      </c>
      <c r="F26" s="67">
        <v>11</v>
      </c>
      <c r="G26" s="16" t="s">
        <v>47</v>
      </c>
      <c r="H26" s="64">
        <v>45.1</v>
      </c>
      <c r="I26" s="80">
        <f t="shared" si="2"/>
        <v>32.461197339246119</v>
      </c>
      <c r="J26" s="50">
        <v>24</v>
      </c>
      <c r="K26" s="80">
        <f t="shared" si="0"/>
        <v>32</v>
      </c>
      <c r="L26" s="65">
        <v>15</v>
      </c>
      <c r="M26" s="80">
        <f t="shared" si="3"/>
        <v>5.6603773584905657</v>
      </c>
      <c r="N26" s="80">
        <f t="shared" si="1"/>
        <v>70.12157469773669</v>
      </c>
      <c r="O26" s="62" t="s">
        <v>267</v>
      </c>
    </row>
    <row r="27" spans="1:15" s="66" customFormat="1" ht="27" hidden="1" customHeight="1" x14ac:dyDescent="0.2">
      <c r="A27" s="56">
        <v>40</v>
      </c>
      <c r="B27" s="57"/>
      <c r="C27" s="67"/>
      <c r="D27" s="67"/>
      <c r="E27" s="67"/>
      <c r="F27" s="67"/>
      <c r="G27" s="59"/>
      <c r="H27" s="64"/>
      <c r="I27" s="80" t="e">
        <f t="shared" si="2"/>
        <v>#DIV/0!</v>
      </c>
      <c r="J27" s="50"/>
      <c r="K27" s="80">
        <f t="shared" si="0"/>
        <v>0</v>
      </c>
      <c r="L27" s="65"/>
      <c r="M27" s="80">
        <f t="shared" si="3"/>
        <v>0</v>
      </c>
      <c r="N27" s="80" t="e">
        <f t="shared" si="1"/>
        <v>#DIV/0!</v>
      </c>
      <c r="O27" s="62"/>
    </row>
    <row r="28" spans="1:15" s="66" customFormat="1" ht="27" hidden="1" customHeight="1" x14ac:dyDescent="0.2">
      <c r="A28" s="56">
        <v>41</v>
      </c>
      <c r="B28" s="57"/>
      <c r="C28" s="67"/>
      <c r="D28" s="67"/>
      <c r="E28" s="67"/>
      <c r="F28" s="67"/>
      <c r="G28" s="59"/>
      <c r="H28" s="64"/>
      <c r="I28" s="80" t="e">
        <f t="shared" si="2"/>
        <v>#DIV/0!</v>
      </c>
      <c r="J28" s="50"/>
      <c r="K28" s="80">
        <f t="shared" si="0"/>
        <v>0</v>
      </c>
      <c r="L28" s="65"/>
      <c r="M28" s="80">
        <f t="shared" si="3"/>
        <v>0</v>
      </c>
      <c r="N28" s="80" t="e">
        <f t="shared" si="1"/>
        <v>#DIV/0!</v>
      </c>
      <c r="O28" s="62"/>
    </row>
    <row r="29" spans="1:15" s="66" customFormat="1" ht="27" hidden="1" customHeight="1" x14ac:dyDescent="0.2">
      <c r="A29" s="56">
        <v>42</v>
      </c>
      <c r="B29" s="57"/>
      <c r="C29" s="67"/>
      <c r="D29" s="67"/>
      <c r="E29" s="67"/>
      <c r="F29" s="67"/>
      <c r="G29" s="59"/>
      <c r="H29" s="64"/>
      <c r="I29" s="80" t="e">
        <f t="shared" si="2"/>
        <v>#DIV/0!</v>
      </c>
      <c r="J29" s="50"/>
      <c r="K29" s="80">
        <f t="shared" si="0"/>
        <v>0</v>
      </c>
      <c r="L29" s="65"/>
      <c r="M29" s="80">
        <f t="shared" si="3"/>
        <v>0</v>
      </c>
      <c r="N29" s="80" t="e">
        <f t="shared" si="1"/>
        <v>#DIV/0!</v>
      </c>
      <c r="O29" s="62"/>
    </row>
    <row r="30" spans="1:15" s="66" customFormat="1" ht="27" hidden="1" customHeight="1" x14ac:dyDescent="0.2">
      <c r="A30" s="56">
        <v>43</v>
      </c>
      <c r="B30" s="57"/>
      <c r="C30" s="67"/>
      <c r="D30" s="67"/>
      <c r="E30" s="67"/>
      <c r="F30" s="67"/>
      <c r="G30" s="59"/>
      <c r="H30" s="64"/>
      <c r="I30" s="80" t="e">
        <f t="shared" si="2"/>
        <v>#DIV/0!</v>
      </c>
      <c r="J30" s="50"/>
      <c r="K30" s="80">
        <f t="shared" si="0"/>
        <v>0</v>
      </c>
      <c r="L30" s="65"/>
      <c r="M30" s="80">
        <f t="shared" si="3"/>
        <v>0</v>
      </c>
      <c r="N30" s="80" t="e">
        <f t="shared" si="1"/>
        <v>#DIV/0!</v>
      </c>
      <c r="O30" s="62"/>
    </row>
    <row r="31" spans="1:15" s="66" customFormat="1" ht="27" hidden="1" customHeight="1" x14ac:dyDescent="0.2">
      <c r="A31" s="56">
        <v>44</v>
      </c>
      <c r="B31" s="57"/>
      <c r="C31" s="67"/>
      <c r="D31" s="67"/>
      <c r="E31" s="67"/>
      <c r="F31" s="67"/>
      <c r="G31" s="59"/>
      <c r="H31" s="64"/>
      <c r="I31" s="80" t="e">
        <f t="shared" si="2"/>
        <v>#DIV/0!</v>
      </c>
      <c r="J31" s="50"/>
      <c r="K31" s="80">
        <f t="shared" si="0"/>
        <v>0</v>
      </c>
      <c r="L31" s="65"/>
      <c r="M31" s="80">
        <f t="shared" si="3"/>
        <v>0</v>
      </c>
      <c r="N31" s="80" t="e">
        <f t="shared" si="1"/>
        <v>#DIV/0!</v>
      </c>
      <c r="O31" s="62"/>
    </row>
    <row r="32" spans="1:15" s="66" customFormat="1" ht="27" hidden="1" customHeight="1" x14ac:dyDescent="0.2">
      <c r="A32" s="56">
        <v>45</v>
      </c>
      <c r="B32" s="57"/>
      <c r="C32" s="67"/>
      <c r="D32" s="67"/>
      <c r="E32" s="67"/>
      <c r="F32" s="67"/>
      <c r="G32" s="59"/>
      <c r="H32" s="64"/>
      <c r="I32" s="80" t="e">
        <f t="shared" si="2"/>
        <v>#DIV/0!</v>
      </c>
      <c r="J32" s="50"/>
      <c r="K32" s="80">
        <f t="shared" si="0"/>
        <v>0</v>
      </c>
      <c r="L32" s="65"/>
      <c r="M32" s="80">
        <f t="shared" si="3"/>
        <v>0</v>
      </c>
      <c r="N32" s="80" t="e">
        <f t="shared" si="1"/>
        <v>#DIV/0!</v>
      </c>
      <c r="O32" s="62"/>
    </row>
    <row r="33" spans="1:16" s="66" customFormat="1" ht="27" hidden="1" customHeight="1" x14ac:dyDescent="0.2">
      <c r="A33" s="56">
        <v>46</v>
      </c>
      <c r="B33" s="57"/>
      <c r="C33" s="67"/>
      <c r="D33" s="67"/>
      <c r="E33" s="67"/>
      <c r="F33" s="67"/>
      <c r="G33" s="59"/>
      <c r="H33" s="64"/>
      <c r="I33" s="80" t="e">
        <f t="shared" si="2"/>
        <v>#DIV/0!</v>
      </c>
      <c r="J33" s="50"/>
      <c r="K33" s="80">
        <f t="shared" si="0"/>
        <v>0</v>
      </c>
      <c r="L33" s="65"/>
      <c r="M33" s="80">
        <f t="shared" si="3"/>
        <v>0</v>
      </c>
      <c r="N33" s="80" t="e">
        <f t="shared" si="1"/>
        <v>#DIV/0!</v>
      </c>
      <c r="O33" s="62"/>
    </row>
    <row r="34" spans="1:16" s="66" customFormat="1" ht="27" hidden="1" customHeight="1" x14ac:dyDescent="0.2">
      <c r="A34" s="56">
        <v>47</v>
      </c>
      <c r="B34" s="57"/>
      <c r="C34" s="67"/>
      <c r="D34" s="67"/>
      <c r="E34" s="67"/>
      <c r="F34" s="67"/>
      <c r="G34" s="59"/>
      <c r="H34" s="64"/>
      <c r="I34" s="80" t="e">
        <f t="shared" si="2"/>
        <v>#DIV/0!</v>
      </c>
      <c r="J34" s="50"/>
      <c r="K34" s="80">
        <f t="shared" si="0"/>
        <v>0</v>
      </c>
      <c r="L34" s="65"/>
      <c r="M34" s="80">
        <f t="shared" si="3"/>
        <v>0</v>
      </c>
      <c r="N34" s="80" t="e">
        <f t="shared" si="1"/>
        <v>#DIV/0!</v>
      </c>
      <c r="O34" s="62"/>
    </row>
    <row r="35" spans="1:16" s="66" customFormat="1" ht="27" hidden="1" customHeight="1" x14ac:dyDescent="0.2">
      <c r="A35" s="56">
        <v>48</v>
      </c>
      <c r="B35" s="57"/>
      <c r="C35" s="67"/>
      <c r="D35" s="67"/>
      <c r="E35" s="67"/>
      <c r="F35" s="67"/>
      <c r="G35" s="59"/>
      <c r="H35" s="64"/>
      <c r="I35" s="80" t="e">
        <f t="shared" si="2"/>
        <v>#DIV/0!</v>
      </c>
      <c r="J35" s="50"/>
      <c r="K35" s="80">
        <f t="shared" si="0"/>
        <v>0</v>
      </c>
      <c r="L35" s="65"/>
      <c r="M35" s="80">
        <f t="shared" si="3"/>
        <v>0</v>
      </c>
      <c r="N35" s="80" t="e">
        <f t="shared" si="1"/>
        <v>#DIV/0!</v>
      </c>
      <c r="O35" s="62"/>
    </row>
    <row r="36" spans="1:16" s="66" customFormat="1" ht="27" hidden="1" customHeight="1" x14ac:dyDescent="0.2">
      <c r="A36" s="56">
        <v>49</v>
      </c>
      <c r="B36" s="57"/>
      <c r="C36" s="59"/>
      <c r="D36" s="59"/>
      <c r="E36" s="59"/>
      <c r="F36" s="59"/>
      <c r="G36" s="59"/>
      <c r="H36" s="64"/>
      <c r="I36" s="80" t="e">
        <f t="shared" si="2"/>
        <v>#DIV/0!</v>
      </c>
      <c r="J36" s="50"/>
      <c r="K36" s="80">
        <f t="shared" si="0"/>
        <v>0</v>
      </c>
      <c r="L36" s="65"/>
      <c r="M36" s="80">
        <f t="shared" si="3"/>
        <v>0</v>
      </c>
      <c r="N36" s="80" t="e">
        <f t="shared" si="1"/>
        <v>#DIV/0!</v>
      </c>
      <c r="O36" s="62"/>
    </row>
    <row r="37" spans="1:16" s="66" customFormat="1" ht="27" hidden="1" customHeight="1" x14ac:dyDescent="0.2">
      <c r="A37" s="56">
        <v>50</v>
      </c>
      <c r="B37" s="57"/>
      <c r="C37" s="73"/>
      <c r="D37" s="73"/>
      <c r="E37" s="73"/>
      <c r="F37" s="73"/>
      <c r="G37" s="59"/>
      <c r="H37" s="64"/>
      <c r="I37" s="80" t="e">
        <f t="shared" si="2"/>
        <v>#DIV/0!</v>
      </c>
      <c r="J37" s="50"/>
      <c r="K37" s="80">
        <f>40*J37/$J$10</f>
        <v>0</v>
      </c>
      <c r="L37" s="65"/>
      <c r="M37" s="80">
        <f t="shared" si="3"/>
        <v>0</v>
      </c>
      <c r="N37" s="80" t="e">
        <f t="shared" si="1"/>
        <v>#DIV/0!</v>
      </c>
      <c r="O37" s="62"/>
    </row>
    <row r="38" spans="1:16" s="66" customFormat="1" ht="27" hidden="1" customHeight="1" x14ac:dyDescent="0.2">
      <c r="A38" s="56">
        <v>51</v>
      </c>
      <c r="B38" s="57"/>
      <c r="C38" s="58"/>
      <c r="D38" s="58"/>
      <c r="E38" s="58"/>
      <c r="F38" s="58"/>
      <c r="G38" s="59"/>
      <c r="H38" s="64"/>
      <c r="I38" s="80" t="e">
        <f t="shared" si="2"/>
        <v>#DIV/0!</v>
      </c>
      <c r="J38" s="50"/>
      <c r="K38" s="80">
        <f t="shared" si="0"/>
        <v>0</v>
      </c>
      <c r="L38" s="65"/>
      <c r="M38" s="80">
        <f t="shared" si="3"/>
        <v>0</v>
      </c>
      <c r="N38" s="80" t="e">
        <f t="shared" si="1"/>
        <v>#DIV/0!</v>
      </c>
      <c r="O38" s="62"/>
    </row>
    <row r="39" spans="1:16" ht="16.5" thickBot="1" x14ac:dyDescent="0.3">
      <c r="A39" s="74"/>
      <c r="B39" s="74"/>
      <c r="C39" s="74"/>
      <c r="D39" s="74"/>
      <c r="E39" s="74"/>
    </row>
    <row r="40" spans="1:16" ht="15.75" customHeight="1" x14ac:dyDescent="0.25">
      <c r="A40" s="74"/>
      <c r="B40" s="74"/>
      <c r="C40" s="75" t="s">
        <v>22</v>
      </c>
      <c r="D40" s="76"/>
      <c r="E40" s="76"/>
      <c r="F40" s="76"/>
      <c r="G40" s="76"/>
      <c r="H40" s="77"/>
      <c r="I40" s="76"/>
      <c r="M40" s="46"/>
      <c r="O40" s="47"/>
      <c r="P40" s="46"/>
    </row>
    <row r="41" spans="1:16" ht="16.5" thickBot="1" x14ac:dyDescent="0.3">
      <c r="A41" s="74"/>
      <c r="B41" s="74"/>
      <c r="C41" s="74"/>
      <c r="D41" s="74"/>
      <c r="E41" s="74"/>
      <c r="G41" s="49"/>
      <c r="M41" s="46"/>
      <c r="O41" s="47"/>
      <c r="P41" s="46"/>
    </row>
    <row r="42" spans="1:16" x14ac:dyDescent="0.25">
      <c r="A42" s="74"/>
      <c r="B42" s="74"/>
      <c r="C42" s="75" t="s">
        <v>27</v>
      </c>
      <c r="D42" s="76"/>
      <c r="E42" s="76"/>
      <c r="F42" s="76"/>
      <c r="G42" s="76"/>
      <c r="H42" s="78"/>
      <c r="M42" s="46"/>
      <c r="O42" s="47"/>
      <c r="P42" s="46"/>
    </row>
    <row r="43" spans="1:16" x14ac:dyDescent="0.25">
      <c r="A43" s="74"/>
      <c r="B43" s="74"/>
      <c r="C43" s="74"/>
      <c r="D43" s="74"/>
      <c r="E43" s="74"/>
    </row>
    <row r="44" spans="1:16" x14ac:dyDescent="0.25">
      <c r="A44" s="74"/>
      <c r="B44" s="74"/>
      <c r="C44" s="74"/>
      <c r="D44" s="74"/>
      <c r="E44" s="74"/>
    </row>
    <row r="45" spans="1:16" x14ac:dyDescent="0.25">
      <c r="A45" s="74"/>
      <c r="B45" s="74"/>
      <c r="C45" s="74"/>
      <c r="D45" s="74"/>
      <c r="E45" s="74"/>
    </row>
    <row r="46" spans="1:16" x14ac:dyDescent="0.25">
      <c r="A46" s="74"/>
      <c r="B46" s="74"/>
      <c r="C46" s="74"/>
      <c r="D46" s="74"/>
      <c r="E46" s="74"/>
    </row>
    <row r="47" spans="1:16" x14ac:dyDescent="0.25">
      <c r="A47" s="74"/>
      <c r="B47" s="74"/>
      <c r="C47" s="74"/>
      <c r="D47" s="74"/>
      <c r="E47" s="74"/>
    </row>
    <row r="48" spans="1:16" x14ac:dyDescent="0.25">
      <c r="A48" s="74"/>
      <c r="B48" s="74"/>
      <c r="C48" s="74"/>
      <c r="D48" s="74"/>
      <c r="E48" s="74"/>
    </row>
    <row r="49" spans="1:5" x14ac:dyDescent="0.25">
      <c r="A49" s="74"/>
      <c r="B49" s="74"/>
      <c r="C49" s="74"/>
      <c r="D49" s="74"/>
      <c r="E49" s="74"/>
    </row>
    <row r="50" spans="1:5" x14ac:dyDescent="0.25">
      <c r="A50" s="74"/>
      <c r="B50" s="74"/>
      <c r="C50" s="74"/>
      <c r="D50" s="74"/>
      <c r="E50" s="74"/>
    </row>
    <row r="51" spans="1:5" x14ac:dyDescent="0.25">
      <c r="A51" s="74"/>
      <c r="B51" s="74"/>
      <c r="C51" s="74"/>
      <c r="D51" s="74"/>
      <c r="E51" s="74"/>
    </row>
    <row r="52" spans="1:5" x14ac:dyDescent="0.25">
      <c r="A52" s="74"/>
      <c r="B52" s="74"/>
      <c r="C52" s="74"/>
      <c r="D52" s="74"/>
      <c r="E52" s="74"/>
    </row>
    <row r="53" spans="1:5" x14ac:dyDescent="0.25">
      <c r="A53" s="74"/>
      <c r="B53" s="74"/>
      <c r="C53" s="74"/>
      <c r="D53" s="74"/>
      <c r="E53" s="74"/>
    </row>
    <row r="54" spans="1:5" x14ac:dyDescent="0.25">
      <c r="A54" s="74"/>
      <c r="B54" s="74"/>
      <c r="C54" s="74"/>
      <c r="D54" s="74"/>
      <c r="E54" s="74"/>
    </row>
    <row r="55" spans="1:5" x14ac:dyDescent="0.25">
      <c r="A55" s="79"/>
      <c r="B55" s="79"/>
      <c r="C55" s="79"/>
      <c r="D55" s="79"/>
      <c r="E55" s="79"/>
    </row>
  </sheetData>
  <sheetProtection formatCells="0" formatRows="0" insertRows="0" deleteRows="0" autoFilter="0"/>
  <protectedRanges>
    <protectedRange password="CA9C" sqref="J10:J38" name="Диапазон2"/>
    <protectedRange password="CA9C" sqref="B27:H38 B11:F26 H11:H26" name="Диапазон1"/>
  </protectedRange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16" zoomScale="90" workbookViewId="0">
      <selection activeCell="T10" sqref="T10"/>
    </sheetView>
  </sheetViews>
  <sheetFormatPr defaultColWidth="9.140625" defaultRowHeight="15.75" x14ac:dyDescent="0.25"/>
  <cols>
    <col min="1" max="1" width="4.140625" style="93" customWidth="1"/>
    <col min="2" max="2" width="6.85546875" style="93" customWidth="1"/>
    <col min="3" max="3" width="13.28515625" style="93" customWidth="1"/>
    <col min="4" max="4" width="11.7109375" style="93" customWidth="1"/>
    <col min="5" max="5" width="15.7109375" style="93" customWidth="1"/>
    <col min="6" max="6" width="7.42578125" style="93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6" x14ac:dyDescent="0.25">
      <c r="A2" s="112" t="s">
        <v>28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6" x14ac:dyDescent="0.25">
      <c r="A3" s="113" t="s">
        <v>269</v>
      </c>
      <c r="B3" s="113"/>
      <c r="C3" s="113"/>
      <c r="D3" s="113"/>
      <c r="E3" s="113"/>
      <c r="F3" s="114"/>
      <c r="O3" s="5">
        <v>46.65</v>
      </c>
    </row>
    <row r="4" spans="1:16" x14ac:dyDescent="0.25">
      <c r="A4" s="113" t="s">
        <v>268</v>
      </c>
      <c r="B4" s="113"/>
      <c r="C4" s="113"/>
      <c r="D4" s="113"/>
      <c r="E4" s="113"/>
      <c r="F4" s="115"/>
      <c r="G4" s="6"/>
    </row>
    <row r="5" spans="1:16" x14ac:dyDescent="0.25">
      <c r="A5" s="116" t="s">
        <v>36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6" s="93" customFormat="1" ht="15.75" customHeight="1" x14ac:dyDescent="0.25">
      <c r="A6" s="121" t="s">
        <v>1</v>
      </c>
      <c r="B6" s="121" t="s">
        <v>10</v>
      </c>
      <c r="C6" s="121" t="s">
        <v>12</v>
      </c>
      <c r="D6" s="121" t="s">
        <v>13</v>
      </c>
      <c r="E6" s="121" t="s">
        <v>14</v>
      </c>
      <c r="F6" s="121" t="s">
        <v>2</v>
      </c>
      <c r="G6" s="121" t="s">
        <v>9</v>
      </c>
      <c r="H6" s="124" t="s">
        <v>25</v>
      </c>
      <c r="I6" s="124"/>
      <c r="J6" s="124" t="s">
        <v>11</v>
      </c>
      <c r="K6" s="124"/>
      <c r="L6" s="124" t="s">
        <v>3</v>
      </c>
      <c r="M6" s="124"/>
      <c r="N6" s="125" t="s">
        <v>16</v>
      </c>
      <c r="O6" s="117" t="s">
        <v>5</v>
      </c>
    </row>
    <row r="7" spans="1:16" s="93" customFormat="1" x14ac:dyDescent="0.25">
      <c r="A7" s="122"/>
      <c r="B7" s="122"/>
      <c r="C7" s="122"/>
      <c r="D7" s="122"/>
      <c r="E7" s="122"/>
      <c r="F7" s="122"/>
      <c r="G7" s="122"/>
      <c r="H7" s="124"/>
      <c r="I7" s="124"/>
      <c r="J7" s="124"/>
      <c r="K7" s="124"/>
      <c r="L7" s="124"/>
      <c r="M7" s="124"/>
      <c r="N7" s="125"/>
      <c r="O7" s="118"/>
    </row>
    <row r="8" spans="1:16" s="93" customFormat="1" ht="25.5" x14ac:dyDescent="0.25">
      <c r="A8" s="122"/>
      <c r="B8" s="122"/>
      <c r="C8" s="122"/>
      <c r="D8" s="122"/>
      <c r="E8" s="122"/>
      <c r="F8" s="122"/>
      <c r="G8" s="122"/>
      <c r="H8" s="7" t="s">
        <v>6</v>
      </c>
      <c r="I8" s="92" t="s">
        <v>7</v>
      </c>
      <c r="J8" s="7" t="s">
        <v>8</v>
      </c>
      <c r="K8" s="92" t="s">
        <v>7</v>
      </c>
      <c r="L8" s="7" t="s">
        <v>4</v>
      </c>
      <c r="M8" s="8" t="s">
        <v>7</v>
      </c>
      <c r="N8" s="125"/>
      <c r="O8" s="118"/>
    </row>
    <row r="9" spans="1:16" s="93" customFormat="1" ht="16.5" thickBot="1" x14ac:dyDescent="0.3">
      <c r="A9" s="123"/>
      <c r="B9" s="123"/>
      <c r="C9" s="123"/>
      <c r="D9" s="123"/>
      <c r="E9" s="123"/>
      <c r="F9" s="123"/>
      <c r="G9" s="123"/>
      <c r="H9" s="23"/>
      <c r="I9" s="92" t="s">
        <v>19</v>
      </c>
      <c r="J9" s="9"/>
      <c r="K9" s="92" t="s">
        <v>19</v>
      </c>
      <c r="L9" s="9"/>
      <c r="M9" s="92" t="s">
        <v>18</v>
      </c>
      <c r="N9" s="92" t="s">
        <v>17</v>
      </c>
      <c r="O9" s="118"/>
    </row>
    <row r="10" spans="1:16" s="93" customFormat="1" ht="16.5" thickBot="1" x14ac:dyDescent="0.3">
      <c r="A10" s="119" t="s">
        <v>37</v>
      </c>
      <c r="B10" s="120"/>
      <c r="C10" s="120"/>
      <c r="D10" s="120"/>
      <c r="E10" s="120"/>
      <c r="F10" s="120"/>
      <c r="G10" s="120"/>
      <c r="H10" s="43">
        <v>39.9</v>
      </c>
      <c r="I10" s="24">
        <v>40</v>
      </c>
      <c r="J10" s="25">
        <v>30</v>
      </c>
      <c r="K10" s="26">
        <v>40</v>
      </c>
      <c r="L10" s="41">
        <v>53</v>
      </c>
      <c r="M10" s="27"/>
      <c r="N10" s="28"/>
      <c r="O10" s="118"/>
      <c r="P10" s="94"/>
    </row>
    <row r="11" spans="1:16" s="93" customFormat="1" ht="27" customHeight="1" x14ac:dyDescent="0.25">
      <c r="A11" s="10">
        <v>1</v>
      </c>
      <c r="B11" s="20">
        <v>1</v>
      </c>
      <c r="C11" s="14" t="s">
        <v>95</v>
      </c>
      <c r="D11" s="14" t="s">
        <v>96</v>
      </c>
      <c r="E11" s="14" t="s">
        <v>97</v>
      </c>
      <c r="F11" s="14">
        <v>9</v>
      </c>
      <c r="G11" s="16" t="s">
        <v>47</v>
      </c>
      <c r="H11" s="42">
        <v>39.9</v>
      </c>
      <c r="I11" s="95">
        <f t="shared" ref="I11:I36" si="0">40*$H$10/H11</f>
        <v>40</v>
      </c>
      <c r="J11" s="7">
        <v>30</v>
      </c>
      <c r="K11" s="95">
        <f t="shared" ref="K11:K36" si="1">40*J11/$J$10</f>
        <v>40</v>
      </c>
      <c r="L11" s="40">
        <v>32</v>
      </c>
      <c r="M11" s="92">
        <v>12.08</v>
      </c>
      <c r="N11" s="92">
        <f>I11+K11+M11</f>
        <v>92.08</v>
      </c>
      <c r="O11" s="126" t="s">
        <v>265</v>
      </c>
    </row>
    <row r="12" spans="1:16" s="93" customFormat="1" ht="27" customHeight="1" x14ac:dyDescent="0.25">
      <c r="A12" s="10">
        <v>2</v>
      </c>
      <c r="B12" s="20">
        <v>25</v>
      </c>
      <c r="C12" s="15" t="s">
        <v>98</v>
      </c>
      <c r="D12" s="15" t="s">
        <v>52</v>
      </c>
      <c r="E12" s="15" t="s">
        <v>99</v>
      </c>
      <c r="F12" s="15">
        <v>9</v>
      </c>
      <c r="G12" s="16" t="s">
        <v>47</v>
      </c>
      <c r="H12" s="29">
        <v>40.1</v>
      </c>
      <c r="I12" s="92">
        <f t="shared" si="0"/>
        <v>39.800498753117203</v>
      </c>
      <c r="J12" s="7">
        <v>20</v>
      </c>
      <c r="K12" s="92">
        <f t="shared" si="1"/>
        <v>26.666666666666668</v>
      </c>
      <c r="L12" s="30">
        <v>22</v>
      </c>
      <c r="M12" s="92">
        <f t="shared" ref="M12:M36" si="2">20*L12/$L$10</f>
        <v>8.3018867924528301</v>
      </c>
      <c r="N12" s="92">
        <f t="shared" ref="N12:N36" si="3">I12+K12+M12</f>
        <v>74.769052212236701</v>
      </c>
      <c r="O12" s="32" t="s">
        <v>267</v>
      </c>
    </row>
    <row r="13" spans="1:16" s="93" customFormat="1" ht="27" customHeight="1" x14ac:dyDescent="0.25">
      <c r="A13" s="10">
        <v>3</v>
      </c>
      <c r="B13" s="20">
        <v>5</v>
      </c>
      <c r="C13" s="14" t="s">
        <v>100</v>
      </c>
      <c r="D13" s="14" t="s">
        <v>101</v>
      </c>
      <c r="E13" s="14" t="s">
        <v>102</v>
      </c>
      <c r="F13" s="14">
        <v>9</v>
      </c>
      <c r="G13" s="16" t="s">
        <v>47</v>
      </c>
      <c r="H13" s="29">
        <v>41.2</v>
      </c>
      <c r="I13" s="92">
        <f t="shared" si="0"/>
        <v>38.737864077669897</v>
      </c>
      <c r="J13" s="7">
        <v>20</v>
      </c>
      <c r="K13" s="92">
        <f t="shared" si="1"/>
        <v>26.666666666666668</v>
      </c>
      <c r="L13" s="30">
        <v>23</v>
      </c>
      <c r="M13" s="92">
        <f t="shared" si="2"/>
        <v>8.6792452830188687</v>
      </c>
      <c r="N13" s="92">
        <f t="shared" si="3"/>
        <v>74.083776027355441</v>
      </c>
      <c r="O13" s="32" t="s">
        <v>267</v>
      </c>
    </row>
    <row r="14" spans="1:16" s="93" customFormat="1" ht="27" customHeight="1" x14ac:dyDescent="0.25">
      <c r="A14" s="10">
        <v>4</v>
      </c>
      <c r="B14" s="20">
        <v>9</v>
      </c>
      <c r="C14" s="14" t="s">
        <v>103</v>
      </c>
      <c r="D14" s="14" t="s">
        <v>104</v>
      </c>
      <c r="E14" s="14" t="s">
        <v>102</v>
      </c>
      <c r="F14" s="14">
        <v>9</v>
      </c>
      <c r="G14" s="16" t="s">
        <v>47</v>
      </c>
      <c r="H14" s="29">
        <v>43.2</v>
      </c>
      <c r="I14" s="92">
        <f t="shared" si="0"/>
        <v>36.944444444444443</v>
      </c>
      <c r="J14" s="7">
        <v>19</v>
      </c>
      <c r="K14" s="92">
        <f t="shared" si="1"/>
        <v>25.333333333333332</v>
      </c>
      <c r="L14" s="30">
        <v>20</v>
      </c>
      <c r="M14" s="92">
        <f t="shared" si="2"/>
        <v>7.5471698113207548</v>
      </c>
      <c r="N14" s="92">
        <f t="shared" si="3"/>
        <v>69.824947589098528</v>
      </c>
      <c r="O14" s="32" t="s">
        <v>267</v>
      </c>
    </row>
    <row r="15" spans="1:16" s="11" customFormat="1" ht="27" customHeight="1" x14ac:dyDescent="0.2">
      <c r="A15" s="10">
        <v>5</v>
      </c>
      <c r="B15" s="20">
        <v>18</v>
      </c>
      <c r="C15" s="16" t="s">
        <v>63</v>
      </c>
      <c r="D15" s="16" t="s">
        <v>105</v>
      </c>
      <c r="E15" s="16" t="s">
        <v>59</v>
      </c>
      <c r="F15" s="16">
        <v>9</v>
      </c>
      <c r="G15" s="16" t="s">
        <v>47</v>
      </c>
      <c r="H15" s="29">
        <v>44.8</v>
      </c>
      <c r="I15" s="92">
        <f t="shared" si="0"/>
        <v>35.625</v>
      </c>
      <c r="J15" s="7">
        <v>18</v>
      </c>
      <c r="K15" s="92">
        <f t="shared" si="1"/>
        <v>24</v>
      </c>
      <c r="L15" s="30">
        <v>16</v>
      </c>
      <c r="M15" s="92">
        <f t="shared" si="2"/>
        <v>6.0377358490566042</v>
      </c>
      <c r="N15" s="92">
        <f t="shared" si="3"/>
        <v>65.662735849056602</v>
      </c>
      <c r="O15" s="32" t="s">
        <v>267</v>
      </c>
    </row>
    <row r="16" spans="1:16" s="11" customFormat="1" ht="27" customHeight="1" x14ac:dyDescent="0.2">
      <c r="A16" s="10">
        <v>6</v>
      </c>
      <c r="B16" s="20">
        <v>4</v>
      </c>
      <c r="C16" s="17" t="s">
        <v>106</v>
      </c>
      <c r="D16" s="17" t="s">
        <v>45</v>
      </c>
      <c r="E16" s="17" t="s">
        <v>62</v>
      </c>
      <c r="F16" s="17">
        <v>9</v>
      </c>
      <c r="G16" s="16" t="s">
        <v>47</v>
      </c>
      <c r="H16" s="29">
        <v>45.1</v>
      </c>
      <c r="I16" s="92">
        <f t="shared" si="0"/>
        <v>35.388026607538805</v>
      </c>
      <c r="J16" s="7">
        <v>17</v>
      </c>
      <c r="K16" s="92">
        <f t="shared" si="1"/>
        <v>22.666666666666668</v>
      </c>
      <c r="L16" s="30">
        <v>18</v>
      </c>
      <c r="M16" s="92">
        <f t="shared" si="2"/>
        <v>6.7924528301886795</v>
      </c>
      <c r="N16" s="92">
        <f t="shared" si="3"/>
        <v>64.847146104394156</v>
      </c>
      <c r="O16" s="32" t="s">
        <v>267</v>
      </c>
    </row>
    <row r="17" spans="1:15" s="11" customFormat="1" ht="27" customHeight="1" x14ac:dyDescent="0.2">
      <c r="A17" s="10">
        <v>7</v>
      </c>
      <c r="B17" s="20">
        <v>10</v>
      </c>
      <c r="C17" s="18" t="s">
        <v>107</v>
      </c>
      <c r="D17" s="18" t="s">
        <v>108</v>
      </c>
      <c r="E17" s="14" t="s">
        <v>109</v>
      </c>
      <c r="F17" s="21">
        <v>9</v>
      </c>
      <c r="G17" s="16" t="s">
        <v>47</v>
      </c>
      <c r="H17" s="29">
        <v>44.7</v>
      </c>
      <c r="I17" s="92">
        <f t="shared" si="0"/>
        <v>35.70469798657718</v>
      </c>
      <c r="J17" s="7">
        <v>16</v>
      </c>
      <c r="K17" s="92">
        <f t="shared" si="1"/>
        <v>21.333333333333332</v>
      </c>
      <c r="L17" s="30">
        <v>19</v>
      </c>
      <c r="M17" s="92">
        <f t="shared" si="2"/>
        <v>7.1698113207547172</v>
      </c>
      <c r="N17" s="92">
        <f t="shared" si="3"/>
        <v>64.207842640665234</v>
      </c>
      <c r="O17" s="32" t="s">
        <v>267</v>
      </c>
    </row>
    <row r="18" spans="1:15" s="11" customFormat="1" ht="27" customHeight="1" x14ac:dyDescent="0.2">
      <c r="A18" s="10">
        <v>8</v>
      </c>
      <c r="B18" s="20">
        <v>8</v>
      </c>
      <c r="C18" s="19" t="s">
        <v>110</v>
      </c>
      <c r="D18" s="19" t="s">
        <v>108</v>
      </c>
      <c r="E18" s="19" t="s">
        <v>59</v>
      </c>
      <c r="F18" s="19">
        <v>9</v>
      </c>
      <c r="G18" s="16" t="s">
        <v>47</v>
      </c>
      <c r="H18" s="29">
        <v>44.4</v>
      </c>
      <c r="I18" s="92">
        <f t="shared" si="0"/>
        <v>35.945945945945944</v>
      </c>
      <c r="J18" s="7">
        <v>15</v>
      </c>
      <c r="K18" s="92">
        <f t="shared" si="1"/>
        <v>20</v>
      </c>
      <c r="L18" s="30">
        <v>21</v>
      </c>
      <c r="M18" s="92">
        <f t="shared" si="2"/>
        <v>7.9245283018867925</v>
      </c>
      <c r="N18" s="92">
        <f t="shared" si="3"/>
        <v>63.870474247832739</v>
      </c>
      <c r="O18" s="32" t="s">
        <v>267</v>
      </c>
    </row>
    <row r="19" spans="1:15" s="11" customFormat="1" ht="27" customHeight="1" x14ac:dyDescent="0.2">
      <c r="A19" s="10">
        <v>9</v>
      </c>
      <c r="B19" s="20">
        <v>19</v>
      </c>
      <c r="C19" s="16" t="s">
        <v>111</v>
      </c>
      <c r="D19" s="16" t="s">
        <v>70</v>
      </c>
      <c r="E19" s="16" t="s">
        <v>112</v>
      </c>
      <c r="F19" s="16">
        <v>9</v>
      </c>
      <c r="G19" s="16" t="s">
        <v>47</v>
      </c>
      <c r="H19" s="29">
        <v>48.9</v>
      </c>
      <c r="I19" s="92">
        <f t="shared" si="0"/>
        <v>32.638036809815951</v>
      </c>
      <c r="J19" s="31">
        <v>15</v>
      </c>
      <c r="K19" s="92">
        <f t="shared" si="1"/>
        <v>20</v>
      </c>
      <c r="L19" s="30">
        <v>17</v>
      </c>
      <c r="M19" s="92">
        <f t="shared" si="2"/>
        <v>6.4150943396226419</v>
      </c>
      <c r="N19" s="92">
        <f t="shared" si="3"/>
        <v>59.053131149438592</v>
      </c>
      <c r="O19" s="32" t="s">
        <v>267</v>
      </c>
    </row>
    <row r="20" spans="1:15" s="11" customFormat="1" ht="27" customHeight="1" x14ac:dyDescent="0.2">
      <c r="A20" s="10">
        <v>10</v>
      </c>
      <c r="B20" s="20">
        <v>17</v>
      </c>
      <c r="C20" s="19" t="s">
        <v>113</v>
      </c>
      <c r="D20" s="19" t="s">
        <v>114</v>
      </c>
      <c r="E20" s="19" t="s">
        <v>62</v>
      </c>
      <c r="F20" s="19">
        <v>9</v>
      </c>
      <c r="G20" s="16" t="s">
        <v>47</v>
      </c>
      <c r="H20" s="29">
        <v>41.1</v>
      </c>
      <c r="I20" s="92">
        <f t="shared" si="0"/>
        <v>38.832116788321166</v>
      </c>
      <c r="J20" s="7">
        <v>14</v>
      </c>
      <c r="K20" s="92">
        <f t="shared" si="1"/>
        <v>18.666666666666668</v>
      </c>
      <c r="L20" s="30">
        <v>15</v>
      </c>
      <c r="M20" s="92">
        <f t="shared" si="2"/>
        <v>5.6603773584905657</v>
      </c>
      <c r="N20" s="92">
        <f t="shared" si="3"/>
        <v>63.159160813478394</v>
      </c>
      <c r="O20" s="32" t="s">
        <v>267</v>
      </c>
    </row>
    <row r="21" spans="1:15" s="11" customFormat="1" ht="27" customHeight="1" x14ac:dyDescent="0.2">
      <c r="A21" s="10">
        <v>11</v>
      </c>
      <c r="B21" s="20">
        <v>24</v>
      </c>
      <c r="C21" s="17" t="s">
        <v>115</v>
      </c>
      <c r="D21" s="17" t="s">
        <v>116</v>
      </c>
      <c r="E21" s="17" t="s">
        <v>117</v>
      </c>
      <c r="F21" s="17">
        <v>9</v>
      </c>
      <c r="G21" s="16" t="s">
        <v>47</v>
      </c>
      <c r="H21" s="29">
        <v>44.2</v>
      </c>
      <c r="I21" s="92">
        <f t="shared" si="0"/>
        <v>36.108597285067873</v>
      </c>
      <c r="J21" s="7">
        <v>13</v>
      </c>
      <c r="K21" s="92">
        <f t="shared" si="1"/>
        <v>17.333333333333332</v>
      </c>
      <c r="L21" s="30">
        <v>17</v>
      </c>
      <c r="M21" s="92">
        <f t="shared" si="2"/>
        <v>6.4150943396226419</v>
      </c>
      <c r="N21" s="92">
        <f t="shared" si="3"/>
        <v>59.857024958023842</v>
      </c>
      <c r="O21" s="32" t="s">
        <v>267</v>
      </c>
    </row>
    <row r="22" spans="1:15" s="11" customFormat="1" ht="27" customHeight="1" x14ac:dyDescent="0.2">
      <c r="A22" s="10">
        <v>12</v>
      </c>
      <c r="B22" s="20">
        <v>11</v>
      </c>
      <c r="C22" s="14" t="s">
        <v>118</v>
      </c>
      <c r="D22" s="14" t="s">
        <v>119</v>
      </c>
      <c r="E22" s="14" t="s">
        <v>120</v>
      </c>
      <c r="F22" s="22">
        <v>9</v>
      </c>
      <c r="G22" s="16" t="s">
        <v>47</v>
      </c>
      <c r="H22" s="29">
        <v>45.3</v>
      </c>
      <c r="I22" s="92">
        <f t="shared" si="0"/>
        <v>35.231788079470199</v>
      </c>
      <c r="J22" s="7">
        <v>12</v>
      </c>
      <c r="K22" s="92">
        <f t="shared" si="1"/>
        <v>16</v>
      </c>
      <c r="L22" s="30">
        <v>14</v>
      </c>
      <c r="M22" s="92">
        <f t="shared" si="2"/>
        <v>5.283018867924528</v>
      </c>
      <c r="N22" s="92">
        <f t="shared" si="3"/>
        <v>56.514806947394725</v>
      </c>
      <c r="O22" s="32" t="s">
        <v>267</v>
      </c>
    </row>
    <row r="23" spans="1:15" s="11" customFormat="1" ht="27" customHeight="1" x14ac:dyDescent="0.2">
      <c r="A23" s="10">
        <v>13</v>
      </c>
      <c r="B23" s="20">
        <v>3</v>
      </c>
      <c r="C23" s="17" t="s">
        <v>220</v>
      </c>
      <c r="D23" s="17" t="s">
        <v>70</v>
      </c>
      <c r="E23" s="17" t="s">
        <v>130</v>
      </c>
      <c r="F23" s="17">
        <v>10</v>
      </c>
      <c r="G23" s="16" t="s">
        <v>47</v>
      </c>
      <c r="H23" s="29">
        <v>44.2</v>
      </c>
      <c r="I23" s="92">
        <f t="shared" si="0"/>
        <v>36.108597285067873</v>
      </c>
      <c r="J23" s="7">
        <v>29</v>
      </c>
      <c r="K23" s="92">
        <f t="shared" si="1"/>
        <v>38.666666666666664</v>
      </c>
      <c r="L23" s="30">
        <v>30</v>
      </c>
      <c r="M23" s="92">
        <f t="shared" si="2"/>
        <v>11.320754716981131</v>
      </c>
      <c r="N23" s="92">
        <f t="shared" si="3"/>
        <v>86.096018668715658</v>
      </c>
      <c r="O23" s="126" t="s">
        <v>266</v>
      </c>
    </row>
    <row r="24" spans="1:15" s="11" customFormat="1" ht="27" customHeight="1" x14ac:dyDescent="0.2">
      <c r="A24" s="10">
        <v>14</v>
      </c>
      <c r="B24" s="20">
        <v>26</v>
      </c>
      <c r="C24" s="17" t="s">
        <v>178</v>
      </c>
      <c r="D24" s="17" t="s">
        <v>126</v>
      </c>
      <c r="E24" s="17" t="s">
        <v>102</v>
      </c>
      <c r="F24" s="17">
        <v>10</v>
      </c>
      <c r="G24" s="16" t="s">
        <v>47</v>
      </c>
      <c r="H24" s="29">
        <v>48.1</v>
      </c>
      <c r="I24" s="92">
        <f t="shared" si="0"/>
        <v>33.180873180873178</v>
      </c>
      <c r="J24" s="7">
        <v>25</v>
      </c>
      <c r="K24" s="92">
        <f t="shared" si="1"/>
        <v>33.333333333333336</v>
      </c>
      <c r="L24" s="30">
        <v>25</v>
      </c>
      <c r="M24" s="92">
        <f t="shared" si="2"/>
        <v>9.433962264150944</v>
      </c>
      <c r="N24" s="92">
        <f t="shared" si="3"/>
        <v>75.948168778357456</v>
      </c>
      <c r="O24" s="32" t="s">
        <v>267</v>
      </c>
    </row>
    <row r="25" spans="1:15" s="11" customFormat="1" ht="27" customHeight="1" x14ac:dyDescent="0.2">
      <c r="A25" s="10">
        <v>15</v>
      </c>
      <c r="B25" s="20">
        <v>20</v>
      </c>
      <c r="C25" s="17" t="s">
        <v>174</v>
      </c>
      <c r="D25" s="17" t="s">
        <v>175</v>
      </c>
      <c r="E25" s="17" t="s">
        <v>133</v>
      </c>
      <c r="F25" s="17">
        <v>10</v>
      </c>
      <c r="G25" s="16" t="s">
        <v>47</v>
      </c>
      <c r="H25" s="29">
        <v>42.6</v>
      </c>
      <c r="I25" s="92">
        <f t="shared" si="0"/>
        <v>37.464788732394368</v>
      </c>
      <c r="J25" s="7">
        <v>22</v>
      </c>
      <c r="K25" s="92">
        <f t="shared" si="1"/>
        <v>29.333333333333332</v>
      </c>
      <c r="L25" s="30">
        <v>23</v>
      </c>
      <c r="M25" s="92">
        <f t="shared" si="2"/>
        <v>8.6792452830188687</v>
      </c>
      <c r="N25" s="92">
        <f t="shared" si="3"/>
        <v>75.477367348746569</v>
      </c>
      <c r="O25" s="32" t="s">
        <v>267</v>
      </c>
    </row>
    <row r="26" spans="1:15" s="11" customFormat="1" ht="27" customHeight="1" x14ac:dyDescent="0.2">
      <c r="A26" s="10">
        <v>16</v>
      </c>
      <c r="B26" s="20">
        <v>15</v>
      </c>
      <c r="C26" s="17" t="s">
        <v>170</v>
      </c>
      <c r="D26" s="17" t="s">
        <v>171</v>
      </c>
      <c r="E26" s="17" t="s">
        <v>102</v>
      </c>
      <c r="F26" s="17">
        <v>10</v>
      </c>
      <c r="G26" s="16" t="s">
        <v>47</v>
      </c>
      <c r="H26" s="29">
        <v>44.5</v>
      </c>
      <c r="I26" s="92">
        <f t="shared" si="0"/>
        <v>35.865168539325843</v>
      </c>
      <c r="J26" s="7">
        <v>20</v>
      </c>
      <c r="K26" s="92">
        <f t="shared" si="1"/>
        <v>26.666666666666668</v>
      </c>
      <c r="L26" s="30">
        <v>22</v>
      </c>
      <c r="M26" s="92">
        <f t="shared" si="2"/>
        <v>8.3018867924528301</v>
      </c>
      <c r="N26" s="92">
        <f t="shared" si="3"/>
        <v>70.833721998445341</v>
      </c>
      <c r="O26" s="32" t="s">
        <v>267</v>
      </c>
    </row>
    <row r="27" spans="1:15" s="11" customFormat="1" ht="27" customHeight="1" x14ac:dyDescent="0.2">
      <c r="A27" s="10">
        <v>17</v>
      </c>
      <c r="B27" s="20">
        <v>22</v>
      </c>
      <c r="C27" s="17" t="s">
        <v>176</v>
      </c>
      <c r="D27" s="17" t="s">
        <v>177</v>
      </c>
      <c r="E27" s="17" t="s">
        <v>59</v>
      </c>
      <c r="F27" s="17">
        <v>10</v>
      </c>
      <c r="G27" s="16" t="s">
        <v>47</v>
      </c>
      <c r="H27" s="29">
        <v>46.8</v>
      </c>
      <c r="I27" s="92">
        <f t="shared" si="0"/>
        <v>34.102564102564102</v>
      </c>
      <c r="J27" s="7">
        <v>17</v>
      </c>
      <c r="K27" s="92">
        <f t="shared" si="1"/>
        <v>22.666666666666668</v>
      </c>
      <c r="L27" s="30">
        <v>15</v>
      </c>
      <c r="M27" s="92">
        <f t="shared" si="2"/>
        <v>5.6603773584905657</v>
      </c>
      <c r="N27" s="92">
        <f t="shared" si="3"/>
        <v>62.429608127721337</v>
      </c>
      <c r="O27" s="32" t="s">
        <v>267</v>
      </c>
    </row>
    <row r="28" spans="1:15" s="11" customFormat="1" ht="27" customHeight="1" x14ac:dyDescent="0.2">
      <c r="A28" s="10">
        <v>18</v>
      </c>
      <c r="B28" s="20">
        <v>6</v>
      </c>
      <c r="C28" s="17" t="s">
        <v>164</v>
      </c>
      <c r="D28" s="17" t="s">
        <v>114</v>
      </c>
      <c r="E28" s="17" t="s">
        <v>102</v>
      </c>
      <c r="F28" s="17">
        <v>10</v>
      </c>
      <c r="G28" s="16" t="s">
        <v>47</v>
      </c>
      <c r="H28" s="29">
        <v>44.2</v>
      </c>
      <c r="I28" s="92">
        <f t="shared" si="0"/>
        <v>36.108597285067873</v>
      </c>
      <c r="J28" s="7">
        <v>16</v>
      </c>
      <c r="K28" s="92">
        <f t="shared" si="1"/>
        <v>21.333333333333332</v>
      </c>
      <c r="L28" s="30">
        <v>15</v>
      </c>
      <c r="M28" s="92">
        <f t="shared" si="2"/>
        <v>5.6603773584905657</v>
      </c>
      <c r="N28" s="92">
        <f t="shared" si="3"/>
        <v>63.102307976891765</v>
      </c>
      <c r="O28" s="32" t="s">
        <v>267</v>
      </c>
    </row>
    <row r="29" spans="1:15" s="11" customFormat="1" ht="27" customHeight="1" x14ac:dyDescent="0.2">
      <c r="A29" s="10">
        <v>19</v>
      </c>
      <c r="B29" s="20">
        <v>12</v>
      </c>
      <c r="C29" s="17" t="s">
        <v>180</v>
      </c>
      <c r="D29" s="17" t="s">
        <v>45</v>
      </c>
      <c r="E29" s="17" t="s">
        <v>181</v>
      </c>
      <c r="F29" s="17">
        <v>10</v>
      </c>
      <c r="G29" s="16" t="s">
        <v>47</v>
      </c>
      <c r="H29" s="29">
        <v>45.3</v>
      </c>
      <c r="I29" s="92">
        <f t="shared" si="0"/>
        <v>35.231788079470199</v>
      </c>
      <c r="J29" s="7">
        <v>12</v>
      </c>
      <c r="K29" s="92">
        <f t="shared" si="1"/>
        <v>16</v>
      </c>
      <c r="L29" s="30">
        <v>14</v>
      </c>
      <c r="M29" s="92">
        <f t="shared" si="2"/>
        <v>5.283018867924528</v>
      </c>
      <c r="N29" s="92">
        <f t="shared" si="3"/>
        <v>56.514806947394725</v>
      </c>
      <c r="O29" s="32" t="s">
        <v>267</v>
      </c>
    </row>
    <row r="30" spans="1:15" s="11" customFormat="1" ht="27" customHeight="1" x14ac:dyDescent="0.2">
      <c r="A30" s="10">
        <v>20</v>
      </c>
      <c r="B30" s="20">
        <v>21</v>
      </c>
      <c r="C30" s="17" t="s">
        <v>182</v>
      </c>
      <c r="D30" s="17" t="s">
        <v>126</v>
      </c>
      <c r="E30" s="17" t="s">
        <v>183</v>
      </c>
      <c r="F30" s="17">
        <v>10</v>
      </c>
      <c r="G30" s="16" t="s">
        <v>47</v>
      </c>
      <c r="H30" s="29">
        <v>49.2</v>
      </c>
      <c r="I30" s="92">
        <f t="shared" si="0"/>
        <v>32.439024390243901</v>
      </c>
      <c r="J30" s="7">
        <v>11</v>
      </c>
      <c r="K30" s="92">
        <f t="shared" si="1"/>
        <v>14.666666666666666</v>
      </c>
      <c r="L30" s="30">
        <v>14</v>
      </c>
      <c r="M30" s="92">
        <f t="shared" si="2"/>
        <v>5.283018867924528</v>
      </c>
      <c r="N30" s="92">
        <f t="shared" si="3"/>
        <v>52.388709924835091</v>
      </c>
      <c r="O30" s="32" t="s">
        <v>267</v>
      </c>
    </row>
    <row r="31" spans="1:15" s="11" customFormat="1" ht="27" customHeight="1" x14ac:dyDescent="0.2">
      <c r="A31" s="10">
        <v>21</v>
      </c>
      <c r="B31" s="20">
        <v>7</v>
      </c>
      <c r="C31" s="17" t="s">
        <v>184</v>
      </c>
      <c r="D31" s="17" t="s">
        <v>179</v>
      </c>
      <c r="E31" s="17" t="s">
        <v>185</v>
      </c>
      <c r="F31" s="17">
        <v>10</v>
      </c>
      <c r="G31" s="16" t="s">
        <v>47</v>
      </c>
      <c r="H31" s="29">
        <v>48.1</v>
      </c>
      <c r="I31" s="92">
        <f t="shared" si="0"/>
        <v>33.180873180873178</v>
      </c>
      <c r="J31" s="7">
        <v>10</v>
      </c>
      <c r="K31" s="92">
        <f t="shared" si="1"/>
        <v>13.333333333333334</v>
      </c>
      <c r="L31" s="30">
        <v>12</v>
      </c>
      <c r="M31" s="92">
        <f t="shared" si="2"/>
        <v>4.5283018867924527</v>
      </c>
      <c r="N31" s="92">
        <f t="shared" si="3"/>
        <v>51.042508400998969</v>
      </c>
      <c r="O31" s="32" t="s">
        <v>267</v>
      </c>
    </row>
    <row r="32" spans="1:15" s="11" customFormat="1" ht="27" customHeight="1" x14ac:dyDescent="0.2">
      <c r="A32" s="10">
        <v>22</v>
      </c>
      <c r="B32" s="20">
        <v>14</v>
      </c>
      <c r="C32" s="17" t="s">
        <v>186</v>
      </c>
      <c r="D32" s="17" t="s">
        <v>187</v>
      </c>
      <c r="E32" s="17" t="s">
        <v>133</v>
      </c>
      <c r="F32" s="17">
        <v>10</v>
      </c>
      <c r="G32" s="16" t="s">
        <v>47</v>
      </c>
      <c r="H32" s="29">
        <v>42.6</v>
      </c>
      <c r="I32" s="92">
        <f t="shared" si="0"/>
        <v>37.464788732394368</v>
      </c>
      <c r="J32" s="7">
        <v>10</v>
      </c>
      <c r="K32" s="92">
        <f t="shared" si="1"/>
        <v>13.333333333333334</v>
      </c>
      <c r="L32" s="30">
        <v>11</v>
      </c>
      <c r="M32" s="92">
        <f t="shared" si="2"/>
        <v>4.1509433962264151</v>
      </c>
      <c r="N32" s="92">
        <f t="shared" si="3"/>
        <v>54.94906546195412</v>
      </c>
      <c r="O32" s="32" t="s">
        <v>267</v>
      </c>
    </row>
    <row r="33" spans="1:16" s="11" customFormat="1" ht="27" customHeight="1" x14ac:dyDescent="0.2">
      <c r="A33" s="10">
        <v>23</v>
      </c>
      <c r="B33" s="20">
        <v>16</v>
      </c>
      <c r="C33" s="17" t="s">
        <v>95</v>
      </c>
      <c r="D33" s="17" t="s">
        <v>196</v>
      </c>
      <c r="E33" s="17" t="s">
        <v>97</v>
      </c>
      <c r="F33" s="17">
        <v>11</v>
      </c>
      <c r="G33" s="16" t="s">
        <v>47</v>
      </c>
      <c r="H33" s="29">
        <v>40.1</v>
      </c>
      <c r="I33" s="92">
        <f t="shared" si="0"/>
        <v>39.800498753117203</v>
      </c>
      <c r="J33" s="7">
        <v>20</v>
      </c>
      <c r="K33" s="92">
        <f t="shared" si="1"/>
        <v>26.666666666666668</v>
      </c>
      <c r="L33" s="30">
        <v>21</v>
      </c>
      <c r="M33" s="92">
        <f t="shared" si="2"/>
        <v>7.9245283018867925</v>
      </c>
      <c r="N33" s="92">
        <f t="shared" si="3"/>
        <v>74.391693721670663</v>
      </c>
      <c r="O33" s="32" t="s">
        <v>267</v>
      </c>
    </row>
    <row r="34" spans="1:16" s="11" customFormat="1" ht="27" customHeight="1" x14ac:dyDescent="0.2">
      <c r="A34" s="10">
        <v>24</v>
      </c>
      <c r="B34" s="20">
        <v>23</v>
      </c>
      <c r="C34" s="17" t="s">
        <v>194</v>
      </c>
      <c r="D34" s="17" t="s">
        <v>101</v>
      </c>
      <c r="E34" s="17" t="s">
        <v>127</v>
      </c>
      <c r="F34" s="17">
        <v>11</v>
      </c>
      <c r="G34" s="16" t="s">
        <v>47</v>
      </c>
      <c r="H34" s="29">
        <v>44.3</v>
      </c>
      <c r="I34" s="92">
        <f t="shared" si="0"/>
        <v>36.027088036117384</v>
      </c>
      <c r="J34" s="7">
        <v>19</v>
      </c>
      <c r="K34" s="92">
        <f t="shared" si="1"/>
        <v>25.333333333333332</v>
      </c>
      <c r="L34" s="30">
        <v>18</v>
      </c>
      <c r="M34" s="92">
        <f t="shared" si="2"/>
        <v>6.7924528301886795</v>
      </c>
      <c r="N34" s="92">
        <f t="shared" si="3"/>
        <v>68.152874199639399</v>
      </c>
      <c r="O34" s="32" t="s">
        <v>267</v>
      </c>
    </row>
    <row r="35" spans="1:16" s="11" customFormat="1" ht="27" customHeight="1" x14ac:dyDescent="0.2">
      <c r="A35" s="10">
        <v>25</v>
      </c>
      <c r="B35" s="20">
        <v>13</v>
      </c>
      <c r="C35" s="17" t="s">
        <v>195</v>
      </c>
      <c r="D35" s="17" t="s">
        <v>116</v>
      </c>
      <c r="E35" s="17" t="s">
        <v>74</v>
      </c>
      <c r="F35" s="17">
        <v>11</v>
      </c>
      <c r="G35" s="16" t="s">
        <v>47</v>
      </c>
      <c r="H35" s="29">
        <v>49.2</v>
      </c>
      <c r="I35" s="92">
        <f t="shared" si="0"/>
        <v>32.439024390243901</v>
      </c>
      <c r="J35" s="7">
        <v>17</v>
      </c>
      <c r="K35" s="92">
        <f t="shared" si="1"/>
        <v>22.666666666666668</v>
      </c>
      <c r="L35" s="30">
        <v>17</v>
      </c>
      <c r="M35" s="92">
        <f t="shared" si="2"/>
        <v>6.4150943396226419</v>
      </c>
      <c r="N35" s="92">
        <f t="shared" si="3"/>
        <v>61.520785396533213</v>
      </c>
      <c r="O35" s="32" t="s">
        <v>267</v>
      </c>
    </row>
    <row r="36" spans="1:16" s="11" customFormat="1" ht="27" customHeight="1" x14ac:dyDescent="0.2">
      <c r="A36" s="10">
        <v>26</v>
      </c>
      <c r="B36" s="20">
        <v>2</v>
      </c>
      <c r="C36" s="17" t="s">
        <v>198</v>
      </c>
      <c r="D36" s="17" t="s">
        <v>114</v>
      </c>
      <c r="E36" s="17" t="s">
        <v>102</v>
      </c>
      <c r="F36" s="17">
        <v>11</v>
      </c>
      <c r="G36" s="16" t="s">
        <v>47</v>
      </c>
      <c r="H36" s="29">
        <v>44.7</v>
      </c>
      <c r="I36" s="92">
        <f t="shared" si="0"/>
        <v>35.70469798657718</v>
      </c>
      <c r="J36" s="7">
        <v>19</v>
      </c>
      <c r="K36" s="92">
        <f t="shared" si="1"/>
        <v>25.333333333333332</v>
      </c>
      <c r="L36" s="30">
        <v>18</v>
      </c>
      <c r="M36" s="92">
        <f t="shared" si="2"/>
        <v>6.7924528301886795</v>
      </c>
      <c r="N36" s="92">
        <f t="shared" si="3"/>
        <v>67.830484150099196</v>
      </c>
      <c r="O36" s="32" t="s">
        <v>267</v>
      </c>
    </row>
    <row r="37" spans="1:16" ht="16.5" thickBot="1" x14ac:dyDescent="0.3">
      <c r="A37" s="12"/>
      <c r="B37" s="12"/>
      <c r="C37" s="12"/>
      <c r="D37" s="12"/>
      <c r="E37" s="12"/>
    </row>
    <row r="38" spans="1:16" s="44" customFormat="1" ht="15.75" customHeight="1" x14ac:dyDescent="0.25">
      <c r="A38" s="74"/>
      <c r="B38" s="74"/>
      <c r="C38" s="75" t="s">
        <v>21</v>
      </c>
      <c r="D38" s="76"/>
      <c r="E38" s="76"/>
      <c r="F38" s="76"/>
      <c r="G38" s="76"/>
      <c r="H38" s="77"/>
      <c r="I38" s="76"/>
      <c r="J38" s="46"/>
      <c r="K38" s="46"/>
      <c r="L38" s="46"/>
      <c r="M38" s="46"/>
      <c r="N38" s="46"/>
      <c r="O38" s="47"/>
      <c r="P38" s="46"/>
    </row>
    <row r="39" spans="1:16" s="44" customFormat="1" ht="16.5" thickBot="1" x14ac:dyDescent="0.3">
      <c r="A39" s="74"/>
      <c r="B39" s="74"/>
      <c r="C39" s="74"/>
      <c r="D39" s="74"/>
      <c r="E39" s="74"/>
      <c r="F39" s="91"/>
      <c r="G39" s="49"/>
      <c r="H39" s="46"/>
      <c r="I39" s="46"/>
      <c r="J39" s="46"/>
      <c r="K39" s="46"/>
      <c r="L39" s="46"/>
      <c r="M39" s="46"/>
      <c r="N39" s="46"/>
      <c r="O39" s="47"/>
      <c r="P39" s="46"/>
    </row>
    <row r="40" spans="1:16" s="44" customFormat="1" x14ac:dyDescent="0.25">
      <c r="A40" s="74"/>
      <c r="B40" s="74"/>
      <c r="C40" s="75" t="s">
        <v>27</v>
      </c>
      <c r="D40" s="76"/>
      <c r="E40" s="76"/>
      <c r="F40" s="76"/>
      <c r="G40" s="76"/>
      <c r="H40" s="78"/>
      <c r="I40" s="46"/>
      <c r="J40" s="46"/>
      <c r="K40" s="46"/>
      <c r="L40" s="46"/>
      <c r="M40" s="46"/>
      <c r="N40" s="46"/>
      <c r="O40" s="47"/>
      <c r="P40" s="46"/>
    </row>
    <row r="41" spans="1:16" x14ac:dyDescent="0.25">
      <c r="A41" s="12"/>
      <c r="B41" s="12"/>
      <c r="C41" s="12"/>
      <c r="D41" s="12"/>
      <c r="E41" s="12"/>
    </row>
    <row r="42" spans="1:16" x14ac:dyDescent="0.25">
      <c r="A42" s="12"/>
      <c r="B42" s="12"/>
      <c r="C42" s="12"/>
      <c r="D42" s="12"/>
      <c r="E42" s="12"/>
    </row>
    <row r="43" spans="1:16" x14ac:dyDescent="0.25">
      <c r="A43" s="12"/>
      <c r="B43" s="12"/>
      <c r="C43" s="12"/>
      <c r="D43" s="12"/>
      <c r="E43" s="12"/>
    </row>
    <row r="44" spans="1:16" x14ac:dyDescent="0.25">
      <c r="A44" s="12"/>
      <c r="B44" s="12"/>
      <c r="C44" s="12"/>
      <c r="D44" s="12"/>
      <c r="E44" s="12"/>
    </row>
    <row r="45" spans="1:16" x14ac:dyDescent="0.25">
      <c r="A45" s="12"/>
      <c r="B45" s="12"/>
      <c r="C45" s="12"/>
      <c r="D45" s="12"/>
      <c r="E45" s="12"/>
    </row>
    <row r="46" spans="1:16" x14ac:dyDescent="0.25">
      <c r="A46" s="12"/>
      <c r="B46" s="12"/>
      <c r="C46" s="12"/>
      <c r="D46" s="12"/>
      <c r="E46" s="12"/>
    </row>
    <row r="47" spans="1:16" x14ac:dyDescent="0.25">
      <c r="A47" s="12"/>
      <c r="B47" s="12"/>
      <c r="C47" s="12"/>
      <c r="D47" s="12"/>
      <c r="E47" s="12"/>
    </row>
    <row r="48" spans="1:16" x14ac:dyDescent="0.25">
      <c r="A48" s="12"/>
      <c r="B48" s="12"/>
      <c r="C48" s="12"/>
      <c r="D48" s="12"/>
      <c r="E48" s="12"/>
    </row>
    <row r="49" spans="1:5" x14ac:dyDescent="0.25">
      <c r="A49" s="12"/>
      <c r="B49" s="12"/>
      <c r="C49" s="12"/>
      <c r="D49" s="12"/>
      <c r="E49" s="12"/>
    </row>
    <row r="50" spans="1:5" x14ac:dyDescent="0.25">
      <c r="A50" s="12"/>
      <c r="B50" s="12"/>
      <c r="C50" s="12"/>
      <c r="D50" s="12"/>
      <c r="E50" s="12"/>
    </row>
    <row r="51" spans="1:5" x14ac:dyDescent="0.25">
      <c r="A51" s="12"/>
      <c r="B51" s="12"/>
      <c r="C51" s="12"/>
      <c r="D51" s="12"/>
      <c r="E51" s="12"/>
    </row>
    <row r="52" spans="1:5" x14ac:dyDescent="0.25">
      <c r="A52" s="12"/>
      <c r="B52" s="12"/>
      <c r="C52" s="12"/>
      <c r="D52" s="12"/>
      <c r="E52" s="12"/>
    </row>
    <row r="53" spans="1:5" x14ac:dyDescent="0.25">
      <c r="A53" s="13"/>
      <c r="B53" s="13"/>
      <c r="C53" s="13"/>
      <c r="D53" s="13"/>
      <c r="E53" s="13"/>
    </row>
  </sheetData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мальчики 5-6 </vt:lpstr>
      <vt:lpstr>девочки 5-6</vt:lpstr>
      <vt:lpstr>юноши 7-8 </vt:lpstr>
      <vt:lpstr>девушки 7-8</vt:lpstr>
      <vt:lpstr>юноши 9-11</vt:lpstr>
      <vt:lpstr>девушки 9-11</vt:lpstr>
      <vt:lpstr>'девочки 5-6'!Область_печати</vt:lpstr>
      <vt:lpstr>'девушки 7-8'!Область_печати</vt:lpstr>
      <vt:lpstr>'девушки 9-11'!Область_печати</vt:lpstr>
      <vt:lpstr>'мальчики 5-6 '!Область_печати</vt:lpstr>
      <vt:lpstr>'юноши 7-8 '!Область_печати</vt:lpstr>
      <vt:lpstr>'юноши 9-11'!Область_печати</vt:lpstr>
    </vt:vector>
  </TitlesOfParts>
  <Company>DUSSH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Владимировна Иванова</cp:lastModifiedBy>
  <dcterms:created xsi:type="dcterms:W3CDTF">2010-01-21T09:16:19Z</dcterms:created>
  <dcterms:modified xsi:type="dcterms:W3CDTF">2022-10-24T08:41:24Z</dcterms:modified>
</cp:coreProperties>
</file>